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deu\Documents\EAQ Articles\"/>
    </mc:Choice>
  </mc:AlternateContent>
  <xr:revisionPtr revIDLastSave="0" documentId="8_{70D1606D-8FE5-47A8-9DAD-D6B0B80B7314}" xr6:coauthVersionLast="47" xr6:coauthVersionMax="47" xr10:uidLastSave="{00000000-0000-0000-0000-000000000000}"/>
  <bookViews>
    <workbookView xWindow="-108" yWindow="-108" windowWidth="23256" windowHeight="12456" xr2:uid="{4DCCBFB3-C73F-45BA-9784-AD88C782E35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D111" i="1" l="1"/>
  <c r="AO111" i="1"/>
  <c r="AM111" i="1"/>
  <c r="C111" i="1"/>
  <c r="BE110" i="1"/>
  <c r="AP110" i="1"/>
  <c r="AN110" i="1"/>
  <c r="BE109" i="1"/>
  <c r="AP109" i="1"/>
  <c r="AN109" i="1"/>
  <c r="BE108" i="1"/>
  <c r="AP108" i="1"/>
  <c r="AN108" i="1"/>
  <c r="BE107" i="1"/>
  <c r="AP107" i="1"/>
  <c r="AN107" i="1"/>
  <c r="BE106" i="1"/>
  <c r="AP106" i="1"/>
  <c r="AN106" i="1"/>
  <c r="AQ106" i="1" s="1"/>
  <c r="CO106" i="1" s="1"/>
  <c r="BE105" i="1"/>
  <c r="AP105" i="1"/>
  <c r="AN105" i="1"/>
  <c r="AQ105" i="1" s="1"/>
  <c r="CO105" i="1" s="1"/>
  <c r="BE104" i="1"/>
  <c r="AP104" i="1"/>
  <c r="AN104" i="1"/>
  <c r="BE103" i="1"/>
  <c r="AP103" i="1"/>
  <c r="AN103" i="1"/>
  <c r="BE102" i="1"/>
  <c r="AP102" i="1"/>
  <c r="AN102" i="1"/>
  <c r="BE101" i="1"/>
  <c r="AP101" i="1"/>
  <c r="AN101" i="1"/>
  <c r="BE100" i="1"/>
  <c r="AP100" i="1"/>
  <c r="AN100" i="1"/>
  <c r="BE99" i="1"/>
  <c r="AP99" i="1"/>
  <c r="AN99" i="1"/>
  <c r="BE98" i="1"/>
  <c r="AP98" i="1"/>
  <c r="AN98" i="1"/>
  <c r="BE97" i="1"/>
  <c r="AP97" i="1"/>
  <c r="AN97" i="1"/>
  <c r="AQ97" i="1" s="1"/>
  <c r="CO97" i="1" s="1"/>
  <c r="BE96" i="1"/>
  <c r="AP96" i="1"/>
  <c r="AN96" i="1"/>
  <c r="BE95" i="1"/>
  <c r="AP95" i="1"/>
  <c r="AN95" i="1"/>
  <c r="BE94" i="1"/>
  <c r="AP94" i="1"/>
  <c r="AN94" i="1"/>
  <c r="BE93" i="1"/>
  <c r="AP93" i="1"/>
  <c r="AN93" i="1"/>
  <c r="BE92" i="1"/>
  <c r="AP92" i="1"/>
  <c r="AN92" i="1"/>
  <c r="BE91" i="1"/>
  <c r="AP91" i="1"/>
  <c r="AN91" i="1"/>
  <c r="BE90" i="1"/>
  <c r="AP90" i="1"/>
  <c r="AN90" i="1"/>
  <c r="BE89" i="1"/>
  <c r="AP89" i="1"/>
  <c r="AN89" i="1"/>
  <c r="AQ89" i="1" s="1"/>
  <c r="CO89" i="1" s="1"/>
  <c r="BE88" i="1"/>
  <c r="AP88" i="1"/>
  <c r="AN88" i="1"/>
  <c r="BE87" i="1"/>
  <c r="AP87" i="1"/>
  <c r="AN87" i="1"/>
  <c r="BE86" i="1"/>
  <c r="AP86" i="1"/>
  <c r="AN86" i="1"/>
  <c r="AQ86" i="1" s="1"/>
  <c r="CO86" i="1" s="1"/>
  <c r="BE85" i="1"/>
  <c r="AP85" i="1"/>
  <c r="AN85" i="1"/>
  <c r="BE84" i="1"/>
  <c r="AP84" i="1"/>
  <c r="AN84" i="1"/>
  <c r="BE83" i="1"/>
  <c r="AP83" i="1"/>
  <c r="AN83" i="1"/>
  <c r="BE82" i="1"/>
  <c r="AP82" i="1"/>
  <c r="AN82" i="1"/>
  <c r="BE81" i="1"/>
  <c r="AP81" i="1"/>
  <c r="AN81" i="1"/>
  <c r="AQ81" i="1" s="1"/>
  <c r="CO81" i="1" s="1"/>
  <c r="BE80" i="1"/>
  <c r="AP80" i="1"/>
  <c r="AN80" i="1"/>
  <c r="BE79" i="1"/>
  <c r="AP79" i="1"/>
  <c r="AN79" i="1"/>
  <c r="BE78" i="1"/>
  <c r="AP78" i="1"/>
  <c r="AN78" i="1"/>
  <c r="BE77" i="1"/>
  <c r="AP77" i="1"/>
  <c r="AN77" i="1"/>
  <c r="BE76" i="1"/>
  <c r="AP76" i="1"/>
  <c r="AN76" i="1"/>
  <c r="BE75" i="1"/>
  <c r="AP75" i="1"/>
  <c r="AN75" i="1"/>
  <c r="AQ75" i="1" s="1"/>
  <c r="CO75" i="1" s="1"/>
  <c r="BE74" i="1"/>
  <c r="AP74" i="1"/>
  <c r="AN74" i="1"/>
  <c r="BE73" i="1"/>
  <c r="AP73" i="1"/>
  <c r="AN73" i="1"/>
  <c r="BE72" i="1"/>
  <c r="AP72" i="1"/>
  <c r="AN72" i="1"/>
  <c r="BE71" i="1"/>
  <c r="AP71" i="1"/>
  <c r="AN71" i="1"/>
  <c r="BE70" i="1"/>
  <c r="AP70" i="1"/>
  <c r="AN70" i="1"/>
  <c r="BE69" i="1"/>
  <c r="AP69" i="1"/>
  <c r="AN69" i="1"/>
  <c r="BE68" i="1"/>
  <c r="AP68" i="1"/>
  <c r="AN68" i="1"/>
  <c r="BE67" i="1"/>
  <c r="AP67" i="1"/>
  <c r="AN67" i="1"/>
  <c r="BE66" i="1"/>
  <c r="AP66" i="1"/>
  <c r="AN66" i="1"/>
  <c r="BE65" i="1"/>
  <c r="AP65" i="1"/>
  <c r="AN65" i="1"/>
  <c r="BE64" i="1"/>
  <c r="AP64" i="1"/>
  <c r="AN64" i="1"/>
  <c r="BE63" i="1"/>
  <c r="AP63" i="1"/>
  <c r="AN63" i="1"/>
  <c r="BE62" i="1"/>
  <c r="AP62" i="1"/>
  <c r="AN62" i="1"/>
  <c r="BE61" i="1"/>
  <c r="AP61" i="1"/>
  <c r="AN61" i="1"/>
  <c r="BE60" i="1"/>
  <c r="AP60" i="1"/>
  <c r="AN60" i="1"/>
  <c r="BE59" i="1"/>
  <c r="AP59" i="1"/>
  <c r="AN59" i="1"/>
  <c r="BE58" i="1"/>
  <c r="AP58" i="1"/>
  <c r="AN58" i="1"/>
  <c r="BE57" i="1"/>
  <c r="AP57" i="1"/>
  <c r="AN57" i="1"/>
  <c r="BE56" i="1"/>
  <c r="AP56" i="1"/>
  <c r="AN56" i="1"/>
  <c r="BE55" i="1"/>
  <c r="AP55" i="1"/>
  <c r="AN55" i="1"/>
  <c r="BE54" i="1"/>
  <c r="AP54" i="1"/>
  <c r="AN54" i="1"/>
  <c r="BE53" i="1"/>
  <c r="AP53" i="1"/>
  <c r="AN53" i="1"/>
  <c r="BE52" i="1"/>
  <c r="AP52" i="1"/>
  <c r="AN52" i="1"/>
  <c r="AQ52" i="1" s="1"/>
  <c r="BE51" i="1"/>
  <c r="AP51" i="1"/>
  <c r="AN51" i="1"/>
  <c r="BE50" i="1"/>
  <c r="AP50" i="1"/>
  <c r="AN50" i="1"/>
  <c r="BE49" i="1"/>
  <c r="AP49" i="1"/>
  <c r="AN49" i="1"/>
  <c r="BE48" i="1"/>
  <c r="AP48" i="1"/>
  <c r="AN48" i="1"/>
  <c r="BE47" i="1"/>
  <c r="AP47" i="1"/>
  <c r="AN47" i="1"/>
  <c r="BE46" i="1"/>
  <c r="AP46" i="1"/>
  <c r="AN46" i="1"/>
  <c r="BE45" i="1"/>
  <c r="AP45" i="1"/>
  <c r="AN45" i="1"/>
  <c r="AQ45" i="1" s="1"/>
  <c r="CO45" i="1" s="1"/>
  <c r="BE44" i="1"/>
  <c r="AP44" i="1"/>
  <c r="AN44" i="1"/>
  <c r="BE43" i="1"/>
  <c r="AP43" i="1"/>
  <c r="AN43" i="1"/>
  <c r="BE42" i="1"/>
  <c r="AP42" i="1"/>
  <c r="AN42" i="1"/>
  <c r="BE41" i="1"/>
  <c r="AP41" i="1"/>
  <c r="AN41" i="1"/>
  <c r="BE40" i="1"/>
  <c r="AP40" i="1"/>
  <c r="AN40" i="1"/>
  <c r="AQ40" i="1" s="1"/>
  <c r="CO40" i="1" s="1"/>
  <c r="BE39" i="1"/>
  <c r="AP39" i="1"/>
  <c r="AN39" i="1"/>
  <c r="AQ39" i="1" s="1"/>
  <c r="BE38" i="1"/>
  <c r="AP38" i="1"/>
  <c r="AN38" i="1"/>
  <c r="AQ38" i="1" s="1"/>
  <c r="CO38" i="1" s="1"/>
  <c r="BE37" i="1"/>
  <c r="AP37" i="1"/>
  <c r="AN37" i="1"/>
  <c r="BE36" i="1"/>
  <c r="AP36" i="1"/>
  <c r="AN36" i="1"/>
  <c r="BE35" i="1"/>
  <c r="AP35" i="1"/>
  <c r="AN35" i="1"/>
  <c r="BE34" i="1"/>
  <c r="AP34" i="1"/>
  <c r="AN34" i="1"/>
  <c r="BE33" i="1"/>
  <c r="AP33" i="1"/>
  <c r="AN33" i="1"/>
  <c r="AQ33" i="1" s="1"/>
  <c r="CO33" i="1" s="1"/>
  <c r="BE32" i="1"/>
  <c r="AP32" i="1"/>
  <c r="AN32" i="1"/>
  <c r="BE31" i="1"/>
  <c r="AP31" i="1"/>
  <c r="AN31" i="1"/>
  <c r="BE30" i="1"/>
  <c r="AP30" i="1"/>
  <c r="AN30" i="1"/>
  <c r="AQ30" i="1" s="1"/>
  <c r="CO30" i="1" s="1"/>
  <c r="BE29" i="1"/>
  <c r="AP29" i="1"/>
  <c r="AN29" i="1"/>
  <c r="BE28" i="1"/>
  <c r="AP28" i="1"/>
  <c r="AN28" i="1"/>
  <c r="BE27" i="1"/>
  <c r="AP27" i="1"/>
  <c r="AN27" i="1"/>
  <c r="BE26" i="1"/>
  <c r="AP26" i="1"/>
  <c r="AN26" i="1"/>
  <c r="AQ26" i="1" s="1"/>
  <c r="BE25" i="1"/>
  <c r="AP25" i="1"/>
  <c r="AN25" i="1"/>
  <c r="BE24" i="1"/>
  <c r="AP24" i="1"/>
  <c r="AN24" i="1"/>
  <c r="AQ24" i="1" s="1"/>
  <c r="CO24" i="1" s="1"/>
  <c r="BE23" i="1"/>
  <c r="AP23" i="1"/>
  <c r="AN23" i="1"/>
  <c r="AQ23" i="1" s="1"/>
  <c r="BE22" i="1"/>
  <c r="AP22" i="1"/>
  <c r="AN22" i="1"/>
  <c r="AQ22" i="1" s="1"/>
  <c r="BE21" i="1"/>
  <c r="AP21" i="1"/>
  <c r="AN21" i="1"/>
  <c r="BE20" i="1"/>
  <c r="AP20" i="1"/>
  <c r="AN20" i="1"/>
  <c r="AQ20" i="1" s="1"/>
  <c r="BE19" i="1"/>
  <c r="AP19" i="1"/>
  <c r="AN19" i="1"/>
  <c r="BE18" i="1"/>
  <c r="AP18" i="1"/>
  <c r="AN18" i="1"/>
  <c r="BE17" i="1"/>
  <c r="AP17" i="1"/>
  <c r="AN17" i="1"/>
  <c r="BE16" i="1"/>
  <c r="AP16" i="1"/>
  <c r="AN16" i="1"/>
  <c r="AQ16" i="1" s="1"/>
  <c r="BE15" i="1"/>
  <c r="AP15" i="1"/>
  <c r="AN15" i="1"/>
  <c r="BE14" i="1"/>
  <c r="AP14" i="1"/>
  <c r="AN14" i="1"/>
  <c r="BE13" i="1"/>
  <c r="AP13" i="1"/>
  <c r="AN13" i="1"/>
  <c r="AQ13" i="1" s="1"/>
  <c r="CO13" i="1" s="1"/>
  <c r="BE12" i="1"/>
  <c r="AP12" i="1"/>
  <c r="AN12" i="1"/>
  <c r="AQ12" i="1" s="1"/>
  <c r="CO12" i="1" s="1"/>
  <c r="BE11" i="1"/>
  <c r="AP11" i="1"/>
  <c r="AN11" i="1"/>
  <c r="BE10" i="1"/>
  <c r="AP10" i="1"/>
  <c r="AN10" i="1"/>
  <c r="BE9" i="1"/>
  <c r="AP9" i="1"/>
  <c r="AN9" i="1"/>
  <c r="BE8" i="1"/>
  <c r="AP8" i="1"/>
  <c r="AN8" i="1"/>
  <c r="AQ8" i="1" s="1"/>
  <c r="BE7" i="1"/>
  <c r="AP7" i="1"/>
  <c r="AN7" i="1"/>
  <c r="BE6" i="1"/>
  <c r="AP6" i="1"/>
  <c r="AN6" i="1"/>
  <c r="BE5" i="1"/>
  <c r="AP5" i="1"/>
  <c r="AN5" i="1"/>
  <c r="BE4" i="1"/>
  <c r="AP4" i="1"/>
  <c r="AN4" i="1"/>
  <c r="BE3" i="1"/>
  <c r="AP3" i="1"/>
  <c r="AN3" i="1"/>
  <c r="BE2" i="1"/>
  <c r="AP2" i="1"/>
  <c r="AN2" i="1"/>
  <c r="AQ70" i="1" l="1"/>
  <c r="CO70" i="1" s="1"/>
  <c r="AQ71" i="1"/>
  <c r="AQ87" i="1"/>
  <c r="CO87" i="1" s="1"/>
  <c r="AQ103" i="1"/>
  <c r="CO103" i="1" s="1"/>
  <c r="AQ41" i="1"/>
  <c r="CO41" i="1" s="1"/>
  <c r="AQ94" i="1"/>
  <c r="CO94" i="1" s="1"/>
  <c r="AQ79" i="1"/>
  <c r="CO16" i="1"/>
  <c r="AQ27" i="1"/>
  <c r="CO27" i="1" s="1"/>
  <c r="AQ96" i="1"/>
  <c r="CO96" i="1" s="1"/>
  <c r="AQ9" i="1"/>
  <c r="CO9" i="1" s="1"/>
  <c r="AQ25" i="1"/>
  <c r="CO25" i="1" s="1"/>
  <c r="AQ61" i="1"/>
  <c r="CO61" i="1" s="1"/>
  <c r="AQ65" i="1"/>
  <c r="CO65" i="1" s="1"/>
  <c r="AQ77" i="1"/>
  <c r="CO77" i="1" s="1"/>
  <c r="AQ85" i="1"/>
  <c r="CO85" i="1" s="1"/>
  <c r="AQ6" i="1"/>
  <c r="CO6" i="1" s="1"/>
  <c r="AQ14" i="1"/>
  <c r="CO14" i="1" s="1"/>
  <c r="AQ54" i="1"/>
  <c r="AQ62" i="1"/>
  <c r="CO62" i="1" s="1"/>
  <c r="AQ102" i="1"/>
  <c r="AQ47" i="1"/>
  <c r="CO47" i="1" s="1"/>
  <c r="AQ51" i="1"/>
  <c r="AQ55" i="1"/>
  <c r="CO55" i="1" s="1"/>
  <c r="AQ44" i="1"/>
  <c r="CO44" i="1" s="1"/>
  <c r="AQ32" i="1"/>
  <c r="CO32" i="1" s="1"/>
  <c r="AQ56" i="1"/>
  <c r="CO56" i="1" s="1"/>
  <c r="AQ64" i="1"/>
  <c r="CO64" i="1" s="1"/>
  <c r="AQ15" i="1"/>
  <c r="CO15" i="1" s="1"/>
  <c r="AQ43" i="1"/>
  <c r="CO43" i="1" s="1"/>
  <c r="AQ46" i="1"/>
  <c r="CO46" i="1" s="1"/>
  <c r="AQ68" i="1"/>
  <c r="CO68" i="1" s="1"/>
  <c r="AQ74" i="1"/>
  <c r="CO74" i="1" s="1"/>
  <c r="AQ99" i="1"/>
  <c r="CO99" i="1" s="1"/>
  <c r="CO102" i="1"/>
  <c r="AQ31" i="1"/>
  <c r="CO31" i="1" s="1"/>
  <c r="AQ34" i="1"/>
  <c r="CO34" i="1" s="1"/>
  <c r="AQ84" i="1"/>
  <c r="CO84" i="1" s="1"/>
  <c r="AQ90" i="1"/>
  <c r="CO90" i="1" s="1"/>
  <c r="AQ78" i="1"/>
  <c r="CO78" i="1" s="1"/>
  <c r="AQ69" i="1"/>
  <c r="CO69" i="1" s="1"/>
  <c r="AQ100" i="1"/>
  <c r="CO100" i="1" s="1"/>
  <c r="AQ10" i="1"/>
  <c r="CO10" i="1" s="1"/>
  <c r="AQ29" i="1"/>
  <c r="CO29" i="1" s="1"/>
  <c r="AQ60" i="1"/>
  <c r="CO60" i="1" s="1"/>
  <c r="AQ63" i="1"/>
  <c r="CO63" i="1" s="1"/>
  <c r="AQ88" i="1"/>
  <c r="CO88" i="1" s="1"/>
  <c r="AQ53" i="1"/>
  <c r="CO53" i="1" s="1"/>
  <c r="AQ7" i="1"/>
  <c r="CO20" i="1"/>
  <c r="CO51" i="1"/>
  <c r="CO54" i="1"/>
  <c r="AQ57" i="1"/>
  <c r="CO57" i="1" s="1"/>
  <c r="CO79" i="1"/>
  <c r="AQ17" i="1"/>
  <c r="CO17" i="1" s="1"/>
  <c r="AQ48" i="1"/>
  <c r="CO48" i="1" s="1"/>
  <c r="AQ76" i="1"/>
  <c r="CO76" i="1" s="1"/>
  <c r="AQ101" i="1"/>
  <c r="CO101" i="1" s="1"/>
  <c r="AQ104" i="1"/>
  <c r="CO104" i="1" s="1"/>
  <c r="AQ107" i="1"/>
  <c r="CO107" i="1" s="1"/>
  <c r="AQ110" i="1"/>
  <c r="CO110" i="1" s="1"/>
  <c r="AQ67" i="1"/>
  <c r="CO67" i="1" s="1"/>
  <c r="AQ73" i="1"/>
  <c r="CO73" i="1" s="1"/>
  <c r="AQ98" i="1"/>
  <c r="CO98" i="1" s="1"/>
  <c r="AQ36" i="1"/>
  <c r="CO36" i="1" s="1"/>
  <c r="AQ58" i="1"/>
  <c r="CO58" i="1" s="1"/>
  <c r="AQ83" i="1"/>
  <c r="CO83" i="1" s="1"/>
  <c r="AQ18" i="1"/>
  <c r="CO18" i="1" s="1"/>
  <c r="AQ80" i="1"/>
  <c r="CO80" i="1" s="1"/>
  <c r="CO52" i="1"/>
  <c r="AQ72" i="1"/>
  <c r="CO72" i="1" s="1"/>
  <c r="AQ92" i="1"/>
  <c r="CO92" i="1" s="1"/>
  <c r="AQ95" i="1"/>
  <c r="CO95" i="1" s="1"/>
  <c r="AQ109" i="1"/>
  <c r="CO109" i="1" s="1"/>
  <c r="AQ4" i="1"/>
  <c r="CO4" i="1" s="1"/>
  <c r="AQ50" i="1"/>
  <c r="CO50" i="1" s="1"/>
  <c r="AQ93" i="1"/>
  <c r="CO93" i="1" s="1"/>
  <c r="CO7" i="1"/>
  <c r="AQ19" i="1"/>
  <c r="CO19" i="1" s="1"/>
  <c r="AQ59" i="1"/>
  <c r="CO59" i="1" s="1"/>
  <c r="AQ82" i="1"/>
  <c r="CO82" i="1" s="1"/>
  <c r="AQ21" i="1"/>
  <c r="CO21" i="1" s="1"/>
  <c r="AQ28" i="1"/>
  <c r="CO28" i="1" s="1"/>
  <c r="AQ42" i="1"/>
  <c r="CO42" i="1" s="1"/>
  <c r="CO22" i="1"/>
  <c r="CO39" i="1"/>
  <c r="AN111" i="1"/>
  <c r="AQ5" i="1"/>
  <c r="CO5" i="1" s="1"/>
  <c r="CO8" i="1"/>
  <c r="AQ11" i="1"/>
  <c r="CO11" i="1" s="1"/>
  <c r="AQ37" i="1"/>
  <c r="CO37" i="1" s="1"/>
  <c r="AQ91" i="1"/>
  <c r="CO91" i="1" s="1"/>
  <c r="CO71" i="1"/>
  <c r="CO26" i="1"/>
  <c r="AQ66" i="1"/>
  <c r="CO66" i="1" s="1"/>
  <c r="AQ108" i="1"/>
  <c r="CO108" i="1" s="1"/>
  <c r="AQ3" i="1"/>
  <c r="CO3" i="1" s="1"/>
  <c r="CO23" i="1"/>
  <c r="AQ35" i="1"/>
  <c r="CO35" i="1" s="1"/>
  <c r="AQ49" i="1"/>
  <c r="CO49" i="1" s="1"/>
  <c r="AQ2" i="1"/>
  <c r="CO2" i="1" s="1"/>
</calcChain>
</file>

<file path=xl/sharedStrings.xml><?xml version="1.0" encoding="utf-8"?>
<sst xmlns="http://schemas.openxmlformats.org/spreadsheetml/2006/main" count="4428" uniqueCount="587">
  <si>
    <t xml:space="preserve">Quel est votre nom, ou votre pseudo sur l'EAQ/Internet? </t>
  </si>
  <si>
    <t>1) Lequel de ces pays automatiquement qualifiés pour la finale réalisera le meilleur résultat ? (2/3/4/5/6 points)</t>
  </si>
  <si>
    <t>Colonne1</t>
  </si>
  <si>
    <t>2) Lequel de ces pays nordiques ou austral réalisera le meilleur résultat ? (1/2/3/4/5/6 points)</t>
  </si>
  <si>
    <t>Colonne2</t>
  </si>
  <si>
    <t>3) Lequel de ces pays d'Europe de l'Est réalisera le meilleur résultat ? (1/2/3/4/5/6 points)</t>
  </si>
  <si>
    <t>Colonne3</t>
  </si>
  <si>
    <t>4) Lequel de ces pays du Proche-Orient ou du Caucase réalisera le meilleur résultat ? (1/2/3/4/5/6 points)</t>
  </si>
  <si>
    <t>Colonne4</t>
  </si>
  <si>
    <t>5) Lequel de ces pays des Balkans réalisera le meilleur résultat ? (1/2/3/4/5/6 points)</t>
  </si>
  <si>
    <t>Colonne5</t>
  </si>
  <si>
    <t>6) Lequel de ces pays d'Europe de l'Ouest réalisera le meilleur résultat ? (1/2/3/4/5/6 points)</t>
  </si>
  <si>
    <t>Colonne6</t>
  </si>
  <si>
    <t>7) Quel pays aura été le plus sur-côté par le classement des Eurofans sur l'application MyEurovisionScoreboard (#flop) ? (6/7/8/9/10/12 points)</t>
  </si>
  <si>
    <t>Colonne7</t>
  </si>
  <si>
    <t>8) Quel pays aura été le plus sous-côté par le classement des Eurofans sur l'application MyEurovisionScoreboard (#darkhorse) ? (6/7/8/9/10/12 points)</t>
  </si>
  <si>
    <t>Colonne8</t>
  </si>
  <si>
    <t>9) OUI ou NON : Répondez à ces dix questions (1pt par bonne réponse) [La Grèce et Chypre s'échangeront 12 points mutuellement au vote du public si les deux pays vont en finale.]</t>
  </si>
  <si>
    <t>Colonne9</t>
  </si>
  <si>
    <t>9) OUI ou NON : Répondez à ces dix questions (1pt par bonne réponse) [Au moins 10 pays différents obtiendront au moins 1 fois 12 points lors du vote du jury en finale.]</t>
  </si>
  <si>
    <t>Colonne10</t>
  </si>
  <si>
    <t>9) OUI ou NON : Répondez à ces dix questions (1pt par bonne réponse) [Au moins 10 pays différents obtiendront au moins 1 fois 12 points lors du vote du public en finale.]</t>
  </si>
  <si>
    <t>Colonne11</t>
  </si>
  <si>
    <t>9) OUI ou NON : Répondez à ces dix questions (1pt par bonne réponse) [Des points seront distribués entre l'Arménie et l'Azerbaïdjan (en demi-finale et/ou en finale).]</t>
  </si>
  <si>
    <t>Colonne12</t>
  </si>
  <si>
    <t>9) OUI ou NON : Répondez à ces dix questions (1pt par bonne réponse) [La France obtiendra au moins 1 fois 12 points lors du vote du jury en finale.]</t>
  </si>
  <si>
    <t>Colonne13</t>
  </si>
  <si>
    <t>9) OUI ou NON : Répondez à ces dix questions (1pt par bonne réponse) [La France obtiendra au moins 1 fois 12 points lors du vote du public en finale.]</t>
  </si>
  <si>
    <t>Colonne14</t>
  </si>
  <si>
    <t>9) OUI ou NON : Répondez à ces dix questions (1pt par bonne réponse) [Israël obtiendra au moins 10 fois 12 points lors du vote du public en finale si le pays est qualifié.]</t>
  </si>
  <si>
    <t>Colonne15</t>
  </si>
  <si>
    <t>9) OUI ou NON : Répondez à ces dix questions (1pt par bonne réponse) [Le Royaume-Uni n'obtiendra aucun point (nul point) lors du vote du public en finale.]</t>
  </si>
  <si>
    <t>Colonne16</t>
  </si>
  <si>
    <t>9) OUI ou NON : Répondez à ces dix questions (1pt par bonne réponse) [Le pays vainqueur recevra au moins 5 fois 12 points lors du vote du public en finale.]</t>
  </si>
  <si>
    <t>Colonne17</t>
  </si>
  <si>
    <t>9) OUI ou NON : Répondez à ces dix questions (1pt par bonne réponse) [Le jury italien attribuera 12 points à un pays qui n'est pas dans le top 5 de l'ensemble des jurys européens.]</t>
  </si>
  <si>
    <t>Colonne18</t>
  </si>
  <si>
    <t>10) Quels pays seront éliminés à l'issue de la première demi-finale (2/3 pts par pays)</t>
  </si>
  <si>
    <t>Colonne24</t>
  </si>
  <si>
    <t>11) Quel pays terminera dernier de la première demi-finale ? (3/4/5/6/7/8 pts)</t>
  </si>
  <si>
    <t>Colonne25</t>
  </si>
  <si>
    <t>12) Quel pays gagnera le vote du jury ? (3/4/5/6/7/8 pts)</t>
  </si>
  <si>
    <t>13) Quel pays gagnera le vote du public ? (3/4/5/6/7/8 pts)</t>
  </si>
  <si>
    <t>Colonne26</t>
  </si>
  <si>
    <t>14) Quel pays gagnera la première demi-finale ? (6/7/8/9/10/12 pts)</t>
  </si>
  <si>
    <t>Colonne27</t>
  </si>
  <si>
    <t>15) Combien de points obtiendra le pays gagnant de la première demi-finale ? (5 pts bonus pour les 5 réponses les plus proches)</t>
  </si>
  <si>
    <t>Colonne28</t>
  </si>
  <si>
    <t>16) Combien de points séparera le pays gagnant et le pays classé deuxième de la première demi-finale ? (3 pts bonus pour les 5 réponses les plus proches)</t>
  </si>
  <si>
    <t>Colonne29</t>
  </si>
  <si>
    <t>17) Quels pays seront éliminés à l'issue de la deuxième demi-finale (2/3 pts par pays)</t>
  </si>
  <si>
    <t>Colonne30</t>
  </si>
  <si>
    <t>Colonne31</t>
  </si>
  <si>
    <t>18) Quel pays terminera dernier de la deuxième demi-finale ? (3/4/5/6/7/8 pts)</t>
  </si>
  <si>
    <t>Colonne32</t>
  </si>
  <si>
    <t>19) Quel pays gagnera le vote du jury ? (3/4/5/6/7/8 pts)</t>
  </si>
  <si>
    <t>Colonne33</t>
  </si>
  <si>
    <t>20) Quel pays gagnera le vote du public ? (3/4/5/6/7/8 pts)</t>
  </si>
  <si>
    <t>Colonne34</t>
  </si>
  <si>
    <t>21) Quel pays gagnera la deuxième demi-finale ? (6/7/8/9/10/12 pts)</t>
  </si>
  <si>
    <t>22) Combien de points obtiendra le pays gagnant de la deuxième demi-finale ? (5 pts bonus pour les 5 réponses les plus proches)</t>
  </si>
  <si>
    <t>Colonne35</t>
  </si>
  <si>
    <t>23) Combien de points séparera le pays gagnant et le pays classé deuxième de la deuxième demi-finale ? (3 pts bonus pour les 5 réponses les plus proches)</t>
  </si>
  <si>
    <t>Colonne36</t>
  </si>
  <si>
    <t>24) Bezençon Compo (6pts)</t>
  </si>
  <si>
    <t>Colonne37</t>
  </si>
  <si>
    <t>Bezençon Presse (5pts)</t>
  </si>
  <si>
    <t>Colonne38</t>
  </si>
  <si>
    <t>25) Quels pays seront classés dans le top 10 de la finale ? (3/5 pts par pays)</t>
  </si>
  <si>
    <t>Colonne39</t>
  </si>
  <si>
    <t>26) Quels pays seront classés dans le top 3 de la finale ? (5/8 pts par pays)</t>
  </si>
  <si>
    <t>Colonne40</t>
  </si>
  <si>
    <t>27) Quels pays seront classés dans le bottom 5 de la finale ? (2/3 pts par pays)</t>
  </si>
  <si>
    <t>Colonne41</t>
  </si>
  <si>
    <t>28) Quel pays réalisera le plus grand écart en étant bien classé au jury mais mal classé au public (c'est le nombre de places qui compte) ? (6/7/8/9/10/12 pts)</t>
  </si>
  <si>
    <t>Colonne42</t>
  </si>
  <si>
    <t>29) Quel pays réalisera le plus grand écart en étant bien classé au public mais mal classé au jury (c'est le nombre de places qui compte) ? (6/7/8/9/10/12 pts)</t>
  </si>
  <si>
    <t>Colonne43</t>
  </si>
  <si>
    <t>30) Quel pays terminera dernier de la finale ? (6/7/8/9/10/12 pts)</t>
  </si>
  <si>
    <t>Colonne44</t>
  </si>
  <si>
    <t>31) Quel pays gagnera le vote du jury ? (6/7/8/9/10/12 pts)</t>
  </si>
  <si>
    <t>32) Quel pays gagnera le vote du public ? (6/7/8/9/10/12 pts)</t>
  </si>
  <si>
    <t>33) Quel pays gagnera l'Eurovision 2026 ? (12/14/17/20/22/24 pts)</t>
  </si>
  <si>
    <t>34) Quel pourcentage de points possible obtiendra le pays vainqueur de l'Eurovision 2026 ? (6/7/8/9/10/12 pts)</t>
  </si>
  <si>
    <t>Colonne45</t>
  </si>
  <si>
    <t>35) Combien de points séparera le pays vainqueur de l'Eurovision 2026 et le pays classé deuxième ? (6/7/8/9/10/12 pts)</t>
  </si>
  <si>
    <t>Colonne46</t>
  </si>
  <si>
    <t>36) Question subsidiaire : Combien de points obtiendra la France ?</t>
  </si>
  <si>
    <t>TOTAL</t>
  </si>
  <si>
    <t>PDB</t>
  </si>
  <si>
    <t>Italie</t>
  </si>
  <si>
    <t>Danemark</t>
  </si>
  <si>
    <t>Ukraine</t>
  </si>
  <si>
    <t>Israël</t>
  </si>
  <si>
    <t>Albanie</t>
  </si>
  <si>
    <t>Saint-Marin</t>
  </si>
  <si>
    <t>Suède</t>
  </si>
  <si>
    <t>Oui</t>
  </si>
  <si>
    <t>Non</t>
  </si>
  <si>
    <t>Estonie, Géorgie, Moldavie, Portugal, Suède</t>
  </si>
  <si>
    <t>Portugal</t>
  </si>
  <si>
    <t>Serbie</t>
  </si>
  <si>
    <t>Grèce</t>
  </si>
  <si>
    <t>Chypre, Luxembourg, Malte, Suisse, Tchéquie</t>
  </si>
  <si>
    <t>Luxembourg</t>
  </si>
  <si>
    <t>Roumanie</t>
  </si>
  <si>
    <t>Albanie, Autriche, Danemark, Finlande, Grèce, Israël, Italie, Pologne, Roumanie, Serbie</t>
  </si>
  <si>
    <t>Albanie, Grèce, Israël</t>
  </si>
  <si>
    <t>Bulgarie, Géorgie, Lettonie, Monténégro, Saint-Marin</t>
  </si>
  <si>
    <t>Australie</t>
  </si>
  <si>
    <t>50 à 55% (414 à 454 pts - comme Jamala, Netta et Duncan Laurence)</t>
  </si>
  <si>
    <t>11 à 30 pts</t>
  </si>
  <si>
    <t>Roro90</t>
  </si>
  <si>
    <t>France</t>
  </si>
  <si>
    <t>Finlande</t>
  </si>
  <si>
    <t>Malte</t>
  </si>
  <si>
    <t>Croatie</t>
  </si>
  <si>
    <t>Belgique, Estonie, Lituanie, Pologne, Portugal</t>
  </si>
  <si>
    <t>Estonie</t>
  </si>
  <si>
    <t>Arménie, Azerbaïdjan, Lettonie, Luxembourg, Suisse</t>
  </si>
  <si>
    <t>Azerbaïdjan</t>
  </si>
  <si>
    <t>Albanie, Australie, Chypre, Danemark, Finlande, France, Grèce, Israël, Suède, Ukraine</t>
  </si>
  <si>
    <t>Danemark, Finlande, Grèce</t>
  </si>
  <si>
    <t>Arménie, Belgique, Monténégro, Norvège, Suisse</t>
  </si>
  <si>
    <t>Suisse</t>
  </si>
  <si>
    <t>51 à 75 pts</t>
  </si>
  <si>
    <t>WalterEscapegame</t>
  </si>
  <si>
    <t>Bulgarie</t>
  </si>
  <si>
    <t>Belgique, Estonie, Pologne, Portugal, Saint-Marin</t>
  </si>
  <si>
    <t>Arménie, Azerbaïdjan, Lettonie, Luxembourg, Norvège</t>
  </si>
  <si>
    <t>Australie, Chypre, Croatie, Danemark, Finlande, France, Grèce, Israël, Suède, Ukraine</t>
  </si>
  <si>
    <t>Finlande, Grèce, Israël</t>
  </si>
  <si>
    <t>Allemagne, Autriche, Géorgie, Lituanie, Royaume-Uni</t>
  </si>
  <si>
    <t>Autriche</t>
  </si>
  <si>
    <t>65 à 70% (538 à 579 pts - comme Kalush Orchestra, Loreen 2023 et Nemo)</t>
  </si>
  <si>
    <t>31 à 50 pts</t>
  </si>
  <si>
    <t>Pauline Halimi</t>
  </si>
  <si>
    <t>Moldavie</t>
  </si>
  <si>
    <t>Estonie, Pologne, Portugal, Saint-Marin, Serbie</t>
  </si>
  <si>
    <t>Arménie, Azerbaïdjan, Lettonie, Norvège, Ukraine</t>
  </si>
  <si>
    <t>Chypre</t>
  </si>
  <si>
    <t>Albanie, Australie, Danemark, Finlande, France, Israël, Italie, Moldavie, Suède, Suisse</t>
  </si>
  <si>
    <t>Danemark, Finlande, France</t>
  </si>
  <si>
    <t>Allemagne, Azerbaïdjan, Lettonie, Saint-Marin, Serbie</t>
  </si>
  <si>
    <t>Géorgie</t>
  </si>
  <si>
    <t>55 à 60% (455 à 496 pts - comme Maneskin)</t>
  </si>
  <si>
    <t xml:space="preserve">AymericL </t>
  </si>
  <si>
    <t>Monténégro</t>
  </si>
  <si>
    <t>Oui, Non</t>
  </si>
  <si>
    <t>Belgique, Lituanie, Monténégro, Pologne, Saint-Marin</t>
  </si>
  <si>
    <t>Albanie, Azerbaïdjan, Lettonie, Norvège, Suisse</t>
  </si>
  <si>
    <t>Australie, Danemark, Finlande, France, Grèce, Israël, Roumanie, Suède, Tchéquie, Ukraine</t>
  </si>
  <si>
    <t>Australie, Finlande, Grèce</t>
  </si>
  <si>
    <t>Allemagne, Autriche, Lettonie, Royaume-Uni, Suisse</t>
  </si>
  <si>
    <t>Royaume-Uni</t>
  </si>
  <si>
    <t>Loupo710</t>
  </si>
  <si>
    <t>Tchéquie</t>
  </si>
  <si>
    <t>Lituanie, Moldavie, Pologne, Portugal, Saint-Marin</t>
  </si>
  <si>
    <t>Pologne</t>
  </si>
  <si>
    <t>Azerbaïdjan, Luxembourg, Malte, Norvège, Ukraine</t>
  </si>
  <si>
    <t>Albanie, Australie, Croatie, Finlande, France, Israël, Italie, Roumanie, Serbie, Ukraine</t>
  </si>
  <si>
    <t>Australie, Finlande, Tchéquie</t>
  </si>
  <si>
    <t>Allemagne, Estonie, Géorgie, Moldavie, Royaume-Uni</t>
  </si>
  <si>
    <t>Moins de 50% (413 pts ou moins - comme JJ)</t>
  </si>
  <si>
    <t>Seb3359</t>
  </si>
  <si>
    <t>Belgique</t>
  </si>
  <si>
    <t>Belgique, Moldavie, Monténégro, Portugal, Saint-Marin</t>
  </si>
  <si>
    <t>Azerbaïdjan, Bulgarie, Luxembourg, Roumanie, Tchéquie</t>
  </si>
  <si>
    <t>Lettonie</t>
  </si>
  <si>
    <t>Albanie, Australie, Croatie, Danemark, Finlande, France, Grèce, Norvège, Suède, Ukraine</t>
  </si>
  <si>
    <t>Allemagne, Lituanie, Monténégro, Royaume-Uni, Saint-Marin</t>
  </si>
  <si>
    <t xml:space="preserve">Valentsgd  </t>
  </si>
  <si>
    <t>Estonie, Lituanie, Pologne, Portugal, Saint-Marin</t>
  </si>
  <si>
    <t>Arménie, Azerbaïdjan, Bulgarie, Norvège, Suisse</t>
  </si>
  <si>
    <t>Albanie, Australie, Chypre, Danemark, Finlande, France, Israël, Italie, Malte, Ukraine</t>
  </si>
  <si>
    <t>Autriche, Belgique, Lituanie, Luxembourg, Royaume-Uni</t>
  </si>
  <si>
    <t xml:space="preserve">Jonathan </t>
  </si>
  <si>
    <t>Arménie, Azerbaïdjan, Luxembourg, Norvège, Suisse</t>
  </si>
  <si>
    <t>Australie, Chypre, Danemark, Finlande, France, Grèce, Israël, Italie, Suède, Ukraine</t>
  </si>
  <si>
    <t>Finlande, France, Géorgie</t>
  </si>
  <si>
    <t>Autriche, Géorgie, Monténégro, Norvège, Royaume-Uni</t>
  </si>
  <si>
    <t>Rémi EAQ</t>
  </si>
  <si>
    <t>Arménie, Azerbaïdjan, Luxembourg, Suisse, Tchéquie</t>
  </si>
  <si>
    <t>Australie, Danemark, Finlande, Grèce, Israël, Italie, Malte, Moldavie, Suède, Ukraine</t>
  </si>
  <si>
    <t>Allemagne, Autriche, Géorgie, Monténégro, Royaume-Uni</t>
  </si>
  <si>
    <t xml:space="preserve">Edouard Marques </t>
  </si>
  <si>
    <t>Belgique, Estonie, Géorgie, Pologne, Saint-Marin</t>
  </si>
  <si>
    <t>Arménie, Azerbaïdjan, Lettonie, Norvège, Suisse</t>
  </si>
  <si>
    <t>Norvège</t>
  </si>
  <si>
    <t>Australie, Bulgarie, Chypre, Danemark, Finlande, France, Portugal, Roumanie, Royaume-Uni, Suède</t>
  </si>
  <si>
    <t>Finlande, France, Portugal</t>
  </si>
  <si>
    <t>Bulgarie, Lituanie, Monténégro, Tchéquie, Ukraine</t>
  </si>
  <si>
    <t>Plus de 70% (580 pts ou plus - comme Salvador Sobral)</t>
  </si>
  <si>
    <t>101 pts ou plus</t>
  </si>
  <si>
    <t>Camomille58000</t>
  </si>
  <si>
    <t>Belgique, Estonie, Israël, Pologne, Saint-Marin</t>
  </si>
  <si>
    <t>Arménie, Azerbaïdjan, Bulgarie, Luxembourg, Norvège</t>
  </si>
  <si>
    <t>Australie, Danemark, Finlande, France, Grèce, Israël, Italie, Suède, Tchéquie, Ukraine</t>
  </si>
  <si>
    <t>Allemagne, Chypre, Lettonie, Royaume-Uni, Suisse</t>
  </si>
  <si>
    <t>Lasvédas</t>
  </si>
  <si>
    <t>Croatie, Pologne, Portugal, Saint-Marin, Serbie</t>
  </si>
  <si>
    <t>Danemark, Finlande, Suède</t>
  </si>
  <si>
    <t>Autriche, Géorgie, Lettonie, Lituanie, Norvège</t>
  </si>
  <si>
    <t>Adi025</t>
  </si>
  <si>
    <t>Arménie, Azerbaïdjan, Chypre, Lettonie, Luxembourg</t>
  </si>
  <si>
    <t>Australie, Danemark, Finlande, France, Grèce, Israël, Italie, Roumanie, Suède, Ukraine</t>
  </si>
  <si>
    <t>Allemagne, Autriche, Géorgie, Norvège, Royaume-Uni</t>
  </si>
  <si>
    <t>Alex</t>
  </si>
  <si>
    <t>Albanie, Australie, Bulgarie, Danemark, Finlande, France, Grèce, Israël, Italie, Ukraine</t>
  </si>
  <si>
    <t>Allemagne, Autriche, Norvège, Portugal, Royaume-Uni</t>
  </si>
  <si>
    <t>Juganie</t>
  </si>
  <si>
    <t>Belgique, Géorgie, Pologne, Portugal, Saint-Marin</t>
  </si>
  <si>
    <t>Australie, Danemark, Finlande, France, Grèce, Israël, Italie, Malte, Suède, Ukraine</t>
  </si>
  <si>
    <t>Allemagne, Autriche, Lituanie, Norvège, Royaume-Uni</t>
  </si>
  <si>
    <t xml:space="preserve">Raphaël </t>
  </si>
  <si>
    <t>Australie, Danemark, Finlande</t>
  </si>
  <si>
    <t>Autriche, Lettonie, Lituanie, Portugal, Royaume-Uni</t>
  </si>
  <si>
    <t>florent72</t>
  </si>
  <si>
    <t>Azerbaïdjan, Lettonie, Luxembourg, Suisse, Tchéquie</t>
  </si>
  <si>
    <t>Albanie, Australie, Danemark, Finlande, France, Grèce, Israël, Italie, Moldavie, Roumanie</t>
  </si>
  <si>
    <t>Danemark, Finlande, Israël</t>
  </si>
  <si>
    <t>Allemagne, Lettonie, Lituanie, Royaume-Uni, Serbie</t>
  </si>
  <si>
    <t>Allemagne</t>
  </si>
  <si>
    <t>Severine</t>
  </si>
  <si>
    <t>Albanie, Australie, Chypre, Croatie, Danemark, Finlande, Grèce, Israël, Italie, Roumanie</t>
  </si>
  <si>
    <t>Albanie, Danemark, Finlande</t>
  </si>
  <si>
    <t>Allemagne, Arménie, Autriche, Norvège, Royaume-Uni</t>
  </si>
  <si>
    <t>miglan</t>
  </si>
  <si>
    <t>Belgique, Croatie, Estonie, Portugal, Serbie</t>
  </si>
  <si>
    <t>Azerbaïdjan, Lettonie, Luxembourg, Norvège, Suisse</t>
  </si>
  <si>
    <t>Australie, Danemark, Finlande, France, Grèce, Israël, Italie, Malte, Tchéquie, Ukraine</t>
  </si>
  <si>
    <t>Australie, Finlande, France</t>
  </si>
  <si>
    <t>Allemagne, Autriche, Estonie, Lituanie, Royaume-Uni</t>
  </si>
  <si>
    <t>BettyG196</t>
  </si>
  <si>
    <t>Arménie</t>
  </si>
  <si>
    <t>Belgique, Géorgie, Monténégro, Pologne, Saint-Marin</t>
  </si>
  <si>
    <t>Azerbaïdjan, Chypre, Lettonie, Luxembourg, Suisse</t>
  </si>
  <si>
    <t>Albanie, Australie, Danemark, Finlande, France, Grèce, Israël, Italie, Suède, Ukraine</t>
  </si>
  <si>
    <t>Allemagne, Autriche, Bulgarie, Estonie, Norvège</t>
  </si>
  <si>
    <t>ZIPO (EAQ)</t>
  </si>
  <si>
    <t>Grèce, Moldavie, Monténégro, Pologne, Serbie</t>
  </si>
  <si>
    <t>Bulgarie, Lettonie, Luxembourg, Norvège, Tchéquie</t>
  </si>
  <si>
    <t>Albanie, Australie, Chypre, Danemark, Finlande, France, Géorgie, Israël, Italie, Suède</t>
  </si>
  <si>
    <t>Australie, Finlande, Italie</t>
  </si>
  <si>
    <t>Arménie, Autriche, Lituanie, Malte, Ukraine</t>
  </si>
  <si>
    <t>60 à 65% (497 à 537 pts)</t>
  </si>
  <si>
    <t>elise_caley</t>
  </si>
  <si>
    <t>Azerbaïdjan, Bulgarie, Lettonie, Luxembourg, Suisse</t>
  </si>
  <si>
    <t>Australie, Croatie, Danemark, Finlande, France, Grèce, Israël, Lituanie, Portugal, Ukraine</t>
  </si>
  <si>
    <t>Finlande, Israël, Lituanie</t>
  </si>
  <si>
    <t>Allemagne, Chypre, Géorgie, Italie, Suède</t>
  </si>
  <si>
    <t>Adil</t>
  </si>
  <si>
    <t>Lituanie</t>
  </si>
  <si>
    <t>Azerbaïdjan, Chypre, Lettonie, Luxembourg, Tchéquie</t>
  </si>
  <si>
    <t>Australie, Danemark, France, Grèce, Israël, Italie, Malte, Moldavie, Roumanie, Suède</t>
  </si>
  <si>
    <t>JUVKOB</t>
  </si>
  <si>
    <t>Albanie, Bulgarie, Chypre, Croatie, Danemark, France, Géorgie, Israël, Moldavie, Monténégro</t>
  </si>
  <si>
    <t>Allemagne, Autriche, Italie, Royaume-Uni, Tchéquie</t>
  </si>
  <si>
    <t>76 à 100 pts</t>
  </si>
  <si>
    <t>Carlito3</t>
  </si>
  <si>
    <t>Estonie, Lituanie, Pologne, Portugal, Serbie</t>
  </si>
  <si>
    <t>Albanie, Arménie, Azerbaïdjan, Lettonie, Suisse</t>
  </si>
  <si>
    <t>Australie, Chypre, Croatie, Danemark, Finlande, France, Grèce, Israël, Italie, Suède</t>
  </si>
  <si>
    <t>Chypre, Finlande, Grèce</t>
  </si>
  <si>
    <t>Autriche, Géorgie, Monténégro, Roumanie, Royaume-Uni</t>
  </si>
  <si>
    <t>Bêta</t>
  </si>
  <si>
    <t>Belgique, Estonie, Lituanie, Saint-Marin, Serbie</t>
  </si>
  <si>
    <t>Arménie, Azerbaïdjan, Norvège, Suisse, Tchéquie</t>
  </si>
  <si>
    <t>Finlande, France, Suède</t>
  </si>
  <si>
    <t>Autriche, Italie, Malte, Portugal, Royaume-Uni</t>
  </si>
  <si>
    <t>Kiryame</t>
  </si>
  <si>
    <t>Allemagne, Autriche, Géorgie, Lettonie, Royaume-Uni</t>
  </si>
  <si>
    <t>Yves</t>
  </si>
  <si>
    <t>Chypre, Croatie, Danemark, Finlande, France, Grèce, Israël, Italie, Moldavie, Suède</t>
  </si>
  <si>
    <t>Allemagne, Belgique, Monténégro, Norvège, Royaume-Uni</t>
  </si>
  <si>
    <t>Dokario</t>
  </si>
  <si>
    <t>Australie, Danemark, Finlande, France, Grèce, Israël, Italie, Moldavie, Suède, Ukraine</t>
  </si>
  <si>
    <t>Autriche, Lituanie, Malte, Portugal, Royaume-Uni</t>
  </si>
  <si>
    <t>Thomas &amp; Adri</t>
  </si>
  <si>
    <t>Croatie, Géorgie, Portugal, Saint-Marin, Serbie</t>
  </si>
  <si>
    <t>Arménie, Azerbaïdjan, Bulgarie, Malte, Suisse</t>
  </si>
  <si>
    <t>Australie, Chypre, Danemark, Finlande, France, Israël, Luxembourg, Monténégro, Roumanie, Ukraine</t>
  </si>
  <si>
    <t>Australie, Finlande, Israël</t>
  </si>
  <si>
    <t>Allemagne, Autriche, Lituanie, Moldavie, Tchéquie</t>
  </si>
  <si>
    <t>Antoine Carballo</t>
  </si>
  <si>
    <t>Azerbaïdjan, Luxembourg, Norvège, Suisse, Tchéquie</t>
  </si>
  <si>
    <t>Allemagne, Autriche, Estonie, Monténégro, Royaume-Uni</t>
  </si>
  <si>
    <t>LolotteEAQ</t>
  </si>
  <si>
    <t>Belgique, Estonie, Monténégro, Pologne, Saint-Marin</t>
  </si>
  <si>
    <t>Finlande, France, Grèce</t>
  </si>
  <si>
    <t>Allemagne, Autriche, Géorgie, Portugal, Royaume-Uni</t>
  </si>
  <si>
    <t>Salem</t>
  </si>
  <si>
    <t>Belgique, Géorgie, Lituanie, Portugal, Saint-Marin</t>
  </si>
  <si>
    <t>Arménie, Azerbaïdjan, Lettonie, Luxembourg, Tchéquie</t>
  </si>
  <si>
    <t>Australie, Bulgarie, Danemark, Finlande, France, Grèce, Israël, Italie, Suède, Ukraine</t>
  </si>
  <si>
    <t>Allemagne, Estonie, Norvège, Royaume-Uni, Serbie</t>
  </si>
  <si>
    <t>ChrisB</t>
  </si>
  <si>
    <t>Belgique, Estonie, Pologne, Saint-Marin, Serbie</t>
  </si>
  <si>
    <t>Australie, Danemark, Finlande, France, Grèce, Israël, Italie, Malte, Moldavie, Ukraine</t>
  </si>
  <si>
    <t>Allemagne, Autriche, Bulgarie, Norvège, Royaume-Uni</t>
  </si>
  <si>
    <t xml:space="preserve">Philoublue </t>
  </si>
  <si>
    <t>Belgique, Estonie, Lituanie, Monténégro, Serbie</t>
  </si>
  <si>
    <t>Azerbaïdjan, Lettonie, Norvège, Suisse, Tchéquie</t>
  </si>
  <si>
    <t>Albanie, Allemagne, Australie, Chypre, Danemark, Finlande, France, Israël, Malte, Ukraine</t>
  </si>
  <si>
    <t>Autriche, Moldavie, Saint-Marin, Suède, Suisse</t>
  </si>
  <si>
    <t>In</t>
  </si>
  <si>
    <t>Belgique, Croatie, Monténégro, Saint-Marin, Serbie</t>
  </si>
  <si>
    <t>Azerbaïdjan, Bulgarie, Chypre, Danemark, Malte</t>
  </si>
  <si>
    <t>Australie, Belgique, Croatie, France, Israël, Monténégro, Pologne, Saint-Marin, Suisse, Tchéquie</t>
  </si>
  <si>
    <t>Croatie, France, Portugal</t>
  </si>
  <si>
    <t>France, Luxembourg, Pologne, Portugal, Saint-Marin</t>
  </si>
  <si>
    <t>James</t>
  </si>
  <si>
    <t>Estonie, Géorgie, Lituanie, Pologne, Saint-Marin</t>
  </si>
  <si>
    <t>Arménie, Azerbaïdjan, Malte, Norvège, Tchéquie</t>
  </si>
  <si>
    <t>Albanie, Australie, Danemark, Finlande, France, Grèce, Israël, Moldavie, Roumanie, Ukraine</t>
  </si>
  <si>
    <t>Allemagne, Autriche, Belgique, Croatie, Royaume-Uni</t>
  </si>
  <si>
    <t>10 pts ou moins</t>
  </si>
  <si>
    <t>Glamme</t>
  </si>
  <si>
    <t>Azerbaïdjan, Chypre, Luxembourg, Malte, Norvège</t>
  </si>
  <si>
    <t>Australie, Danemark, Finlande, France, Grèce, Israël, Italie, Lettonie, Moldavie, Suède</t>
  </si>
  <si>
    <t>Allemagne, Autriche, Monténégro, Portugal, Royaume-Uni</t>
  </si>
  <si>
    <t>Mascaff</t>
  </si>
  <si>
    <t>Australie, Azerbaïdjan, Chypre, Luxembourg, Ukraine</t>
  </si>
  <si>
    <t>Croatie, Danemark, Finlande, France, Grèce, Israël, Italie, Lituanie, Royaume-Uni, Suède</t>
  </si>
  <si>
    <t>Allemagne, Arménie, Autriche, Malte, Norvège</t>
  </si>
  <si>
    <t>Julo67a</t>
  </si>
  <si>
    <t>Belgique, Estonie, Géorgie, Portugal, Saint-Marin</t>
  </si>
  <si>
    <t>Arménie, Azerbaïdjan, Bulgarie, Lettonie, Luxembourg</t>
  </si>
  <si>
    <t>Finlande, France, Israël</t>
  </si>
  <si>
    <t>Autriche, Géorgie, Moldavie, Norvège, Pologne</t>
  </si>
  <si>
    <t xml:space="preserve">Yann R </t>
  </si>
  <si>
    <t>Albanie, Australie, Danemark, Finlande, France, Grèce, Israël, Italie, Roumanie, Ukraine</t>
  </si>
  <si>
    <t>Allemagne, Malte, Monténégro, Royaume-Uni, Serbie</t>
  </si>
  <si>
    <t>Madreselva</t>
  </si>
  <si>
    <t>Belgique, Estonie, Géorgie, Monténégro, Saint-Marin</t>
  </si>
  <si>
    <t>Danemark, Finlande, France, Grèce, Israël, Italie, Moldavie, Roumanie, Suède, Ukraine</t>
  </si>
  <si>
    <t>Allemagne, Autriche, Portugal, Royaume-Uni, Serbie</t>
  </si>
  <si>
    <t>larko321</t>
  </si>
  <si>
    <t>Australie, Bulgarie, Chypre, Danemark, Finlande, France, Grèce, Israël, Italie, Suède</t>
  </si>
  <si>
    <t>Azerbaïdjan, Estonie, Pologne, Portugal, Saint-Marin</t>
  </si>
  <si>
    <t>Alexandre MONTEIL</t>
  </si>
  <si>
    <t>Australie, Croatie, Danemark, Finlande, France, Grèce, Israël, Roumanie, Suède, Ukraine</t>
  </si>
  <si>
    <t>Sergueï-Alex</t>
  </si>
  <si>
    <t>Belgique, Lituanie, Pologne, Portugal, Serbie</t>
  </si>
  <si>
    <t>Azerbaïdjan, Bulgarie, Malte, Suisse, Tchéquie</t>
  </si>
  <si>
    <t>Albanie, Australie, Chypre, Danemark, Finlande, France, Israël, Italie, Moldavie, Monténégro</t>
  </si>
  <si>
    <t>Autriche, Malte, Norvège, Royaume-Uni, Serbie</t>
  </si>
  <si>
    <t>Dhimitry</t>
  </si>
  <si>
    <t>Estonie, Monténégro, Portugal, Saint-Marin, Serbie</t>
  </si>
  <si>
    <t>Albanie, Arménie, Azerbaïdjan, Suisse, Tchéquie</t>
  </si>
  <si>
    <t>Australie, Chypre, Danemark, Finlande, France, Grèce, Israël, Roumanie, Suède, Ukraine</t>
  </si>
  <si>
    <t>Autriche, Lettonie, Luxembourg, Norvège, Royaume-Uni</t>
  </si>
  <si>
    <t>Timy21</t>
  </si>
  <si>
    <t>Australie, Chypre, Croatie, Danemark, Finlande, Grèce, Israël, Italie, Moldavie, Ukraine</t>
  </si>
  <si>
    <t>Finlande, Grèce, Italie</t>
  </si>
  <si>
    <t>Matéo</t>
  </si>
  <si>
    <t>Allemagne, Autriche, Estonie, Royaume-Uni, Serbie</t>
  </si>
  <si>
    <t>Midgårdsormen</t>
  </si>
  <si>
    <t>Estonie, Géorgie, Monténégro, Pologne, Portugal</t>
  </si>
  <si>
    <t>Albanie, Arménie, Lettonie, Luxembourg, Suisse</t>
  </si>
  <si>
    <t>Australie, Chypre, Finlande, France, Grèce, Israël, Malte, Royaume-Uni, Suède, Tchéquie</t>
  </si>
  <si>
    <t>Allemagne, Autriche, Italie, Lettonie, Saint-Marin</t>
  </si>
  <si>
    <t>Julien14</t>
  </si>
  <si>
    <t>Australie, Chypre, Danemark, Finlande, France, Grèce, Israël, Portugal, Suède, Ukraine</t>
  </si>
  <si>
    <t>Lituanie, Moldavie, Roumanie, Royaume-Uni, Saint-Marin</t>
  </si>
  <si>
    <t>Bidjilim</t>
  </si>
  <si>
    <t>Australie, Bulgarie, Chypre, Finlande, France, Israël, Italie, Moldavie, Suède, Ukraine</t>
  </si>
  <si>
    <t>Albanie, Croatie, Lituanie, Malte, Royaume-Uni</t>
  </si>
  <si>
    <t>Charlie</t>
  </si>
  <si>
    <t>Australie, Chypre, Danemark, Finlande, France, Grèce, Israël, Italie, Malte, Ukraine</t>
  </si>
  <si>
    <t>Albanie, Autriche, Moldavie, Pologne, Royaume-Uni</t>
  </si>
  <si>
    <t>Bomboir</t>
  </si>
  <si>
    <t>Estonie, Géorgie, Israël, Portugal, Saint-Marin</t>
  </si>
  <si>
    <t>Arménie, Azerbaïdjan, Lettonie, Luxembourg, Ukraine</t>
  </si>
  <si>
    <t>Australie, Chypre, Danemark, Finlande, France, Grèce, Italie, Moldavie, Roumanie, Suède</t>
  </si>
  <si>
    <t>Allemagne, Autriche, Belgique, Royaume-Uni, Tchéquie</t>
  </si>
  <si>
    <t>Zonoz</t>
  </si>
  <si>
    <t>Danemark, Grèce, Israël</t>
  </si>
  <si>
    <t>Autriche, Malte, Moldavie, Monténégro, Royaume-Uni</t>
  </si>
  <si>
    <t xml:space="preserve">Quentin </t>
  </si>
  <si>
    <t>Estonie, Lituanie, Portugal, Saint-Marin, Serbie</t>
  </si>
  <si>
    <t>Azerbaïdjan, Lettonie, Norvège, Tchéquie, Ukraine</t>
  </si>
  <si>
    <t>Australie, Bulgarie, Chypre, Danemark, Finlande, France, Israël, Monténégro, Roumanie, Suède</t>
  </si>
  <si>
    <t>Arménie, Autriche, Géorgie, Lituanie, Pologne</t>
  </si>
  <si>
    <t>Kinsouchou</t>
  </si>
  <si>
    <t>Australie, Croatie, Danemark, Finlande, France, Grèce, Israël, Italie, Malte, Moldavie</t>
  </si>
  <si>
    <t>Autriche, Lituanie, Portugal, Royaume-Uni, Suède</t>
  </si>
  <si>
    <t xml:space="preserve">Crumble </t>
  </si>
  <si>
    <t>Estonie, Géorgie, Pologne, Portugal, Saint-Marin</t>
  </si>
  <si>
    <t>Allemagne, Autriche, Belgique, Monténégro, Royaume-Uni</t>
  </si>
  <si>
    <t>Llewlynn</t>
  </si>
  <si>
    <t>Lituanie, Monténégro, Portugal, Saint-Marin, Serbie</t>
  </si>
  <si>
    <t>Australie, Azerbaïdjan, Bulgarie, Roumanie, Tchéquie</t>
  </si>
  <si>
    <t>Allemagne, Autriche, Chypre, Finlande, France, Israël, Italie, Luxembourg, Moldavie, Suède</t>
  </si>
  <si>
    <t>Allemagne, Azerbaïdjan, Danemark, Luxembourg, Royaume-Uni</t>
  </si>
  <si>
    <t>Sainte Banane</t>
  </si>
  <si>
    <t>Estonie, Géorgie, Monténégro, Portugal, Saint-Marin</t>
  </si>
  <si>
    <t>Australie, Croatie, Danemark, Finlande, France, Grèce, Israël, Italie, Suède, Ukraine</t>
  </si>
  <si>
    <t>Allemagne, Autriche, Belgique, Lituanie, Royaume-Uni</t>
  </si>
  <si>
    <t>PIT</t>
  </si>
  <si>
    <t>Belgique, Géorgie, Monténégro, Saint-Marin, Serbie</t>
  </si>
  <si>
    <t>Arménie, Bulgarie, Lettonie, Luxembourg, Tchéquie</t>
  </si>
  <si>
    <t>Australie, Autriche, Danemark, Finlande, France, Grèce, Israël, Norvège, Portugal, Suède</t>
  </si>
  <si>
    <t>Allemagne, Arménie, Belgique, Royaume-Uni, Tchéquie</t>
  </si>
  <si>
    <t>Balours</t>
  </si>
  <si>
    <t>Albanie, Arménie, Azerbaïdjan, Lettonie, Tchéquie</t>
  </si>
  <si>
    <t>Finlande, Israël, Moldavie</t>
  </si>
  <si>
    <t>Allemagne, Belgique, Bulgarie, Royaume-Uni, Suisse</t>
  </si>
  <si>
    <t>Pascalfr</t>
  </si>
  <si>
    <t>Belgique, Estonie, Lituanie, Portugal, Saint-Marin</t>
  </si>
  <si>
    <t>Australie, Chypre, Danemark, Finlande, Grèce, Israël, Italie, Moldavie, Suède, Ukraine</t>
  </si>
  <si>
    <t>Australie, Finlande, Suède</t>
  </si>
  <si>
    <t>Allemagne, Autriche, Malte, Pologne, Royaume-Uni</t>
  </si>
  <si>
    <t>Julien19</t>
  </si>
  <si>
    <t>Australie, Danemark, Finlande, France, Grèce, Israël, Italie, Malte, Moldavie, Suède</t>
  </si>
  <si>
    <t>Allemagne, Autriche, Bulgarie, Géorgie, Royaume-Uni</t>
  </si>
  <si>
    <t>Artus</t>
  </si>
  <si>
    <t>Autriche, Danemark, Finlande, France, Grèce, Israël, Norvège, Suède, Tchéquie, Ukraine</t>
  </si>
  <si>
    <t>Allemagne, Autriche, Moldavie, Royaume-Uni, Suisse</t>
  </si>
  <si>
    <t>Oli64Fr</t>
  </si>
  <si>
    <t>Estonie, Lituanie, Monténégro, Portugal, Saint-Marin</t>
  </si>
  <si>
    <t>Australie, Danemark, Finlande, France, Grèce, Israël, Italie, Malte, Roumanie, Suède</t>
  </si>
  <si>
    <t>France, Grèce, Israël</t>
  </si>
  <si>
    <t>Autriche, Belgique, Luxembourg, Norvège, Royaume-Uni</t>
  </si>
  <si>
    <t>Bender</t>
  </si>
  <si>
    <t>Albanie, Azerbaïdjan, Lettonie, Malte, Suisse</t>
  </si>
  <si>
    <t>Australie, Chypre, Danemark, Finlande, France, Grèce, Israël, Moldavie, Suède, Ukraine</t>
  </si>
  <si>
    <t>Allemagne, Autriche, Géorgie, Luxembourg, Royaume-Uni</t>
  </si>
  <si>
    <t>HeReSi</t>
  </si>
  <si>
    <t>Arménie, Azerbaïdjan, Malte, Norvège, Suisse</t>
  </si>
  <si>
    <t>Australie, Croatie, Danemark, Finlande, France, Israël, Italie, Roumanie, Suède, Ukraine</t>
  </si>
  <si>
    <t>Finlande, Suède, Ukraine</t>
  </si>
  <si>
    <t>Allemagne, Autriche, Bulgarie, Estonie, Lettonie</t>
  </si>
  <si>
    <t>Nico nuit</t>
  </si>
  <si>
    <t>Belgique, Estonie, Monténégro, Portugal, Saint-Marin</t>
  </si>
  <si>
    <t>Australie, Bulgarie, Chypre, Danemark, Finlande, France, Grèce, Israël, Suède, Ukraine</t>
  </si>
  <si>
    <t>Allemagne, Autriche, Pologne, Royaume-Uni, Tchéquie</t>
  </si>
  <si>
    <t>manuclamp007</t>
  </si>
  <si>
    <t>Lituanie, Monténégro, Pologne, Portugal, Saint-Marin</t>
  </si>
  <si>
    <t>Azerbaïdjan, Luxembourg, Malte, Roumanie, Tchéquie</t>
  </si>
  <si>
    <t>Australie, Bulgarie, Finlande, France, Géorgie, Grèce, Israël, Italie, Moldavie, Suède</t>
  </si>
  <si>
    <t>Allemagne, Autriche, Azerbaïdjan, Lettonie, Malte</t>
  </si>
  <si>
    <t>Gwen</t>
  </si>
  <si>
    <t>Australie, Chypre, Croatie, Danemark, Finlande, France, Grèce, Italie, Roumanie, Suède</t>
  </si>
  <si>
    <t>Autriche, Belgique, Géorgie, Royaume-Uni, Suisse</t>
  </si>
  <si>
    <t>GwenESC</t>
  </si>
  <si>
    <t>Azerbaïdjan, Luxembourg, Malte, Norvège, Suisse</t>
  </si>
  <si>
    <t>Australie, Danemark, Finlande, France, Grèce, Israël, Italie, Roumanie, Suède, Tchéquie</t>
  </si>
  <si>
    <t>Allemagne, Autriche, Monténégro, Pologne, Royaume-Uni</t>
  </si>
  <si>
    <t>PaysdelaLoireLibre</t>
  </si>
  <si>
    <t>Croatie, Estonie, Portugal, Serbie, Suède</t>
  </si>
  <si>
    <t>Arménie, Lettonie, Luxembourg, Malte, Tchéquie</t>
  </si>
  <si>
    <t>Autriche, Belgique, Finlande, France, Géorgie, Grèce, Moldavie, Monténégro, Pologne, Saint-Marin</t>
  </si>
  <si>
    <t>Belgique, Grèce, Moldavie</t>
  </si>
  <si>
    <t>Arménie, Chypre, Portugal, Royaume-Uni, Tchéquie</t>
  </si>
  <si>
    <t>Euro62</t>
  </si>
  <si>
    <t>Belgique, Estonie, Géorgie, Moldavie, Saint-Marin</t>
  </si>
  <si>
    <t>Azerbaïdjan, Lettonie, Luxembourg, Roumanie, Tchéquie</t>
  </si>
  <si>
    <t>Australie, Chypre, Danemark, Finlande, France, Grèce, Israël, Saint-Marin, Suède, Ukraine</t>
  </si>
  <si>
    <t>Allemagne, Autriche, Moldavie, Monténégro, Roumanie</t>
  </si>
  <si>
    <t xml:space="preserve">Jey </t>
  </si>
  <si>
    <t>Belgique, Estonie, Géorgie, Monténégro, Pologne</t>
  </si>
  <si>
    <t>Azerbaïdjan, Chypre, Luxembourg, Norvège, Suisse</t>
  </si>
  <si>
    <t>Australie, Croatie, Danemark, Finlande, France, Grèce, Israël, Italie, Moldavie, Suède</t>
  </si>
  <si>
    <t>Autriche, Bulgarie, Portugal, Royaume-Uni, Serbie</t>
  </si>
  <si>
    <t>Kerbinho</t>
  </si>
  <si>
    <t>Australie, Chypre, Croatie, Danemark, Finlande, Grèce, Israël, Italie, Suède, Ukraine</t>
  </si>
  <si>
    <t>Finlande, Israël, Italie</t>
  </si>
  <si>
    <t>Autriche, Estonie, Pologne, Roumanie, Royaume-Uni</t>
  </si>
  <si>
    <t>Cindy</t>
  </si>
  <si>
    <t>Azerbaïdjan, Lettonie, Luxembourg, Suisse, Ukraine</t>
  </si>
  <si>
    <t>Albanie, Australie, Chypre, Croatie, Danemark, Finlande, France, Grèce, Israël, Roumanie</t>
  </si>
  <si>
    <t>Autriche, Azerbaïdjan, Lettonie, Portugal, Saint-Marin</t>
  </si>
  <si>
    <t>Antoine LMA</t>
  </si>
  <si>
    <t>Estonie, Lituanie, Monténégro, Saint-Marin, Serbie</t>
  </si>
  <si>
    <t>Albanie, Australie, Finlande, France, Grèce, Israël, Italie, Malte, Roumanie, Tchéquie</t>
  </si>
  <si>
    <t>Allemagne, Autriche, Norvège, Royaume-Uni, Serbie</t>
  </si>
  <si>
    <t xml:space="preserve">Emmanuel </t>
  </si>
  <si>
    <t>Azerbaïdjan, Bulgarie, Luxembourg, Norvège, Suisse</t>
  </si>
  <si>
    <t>Australie, Chypre, Croatie, Danemark, Finlande, France, Italie, Roumanie, Suède, Tchéquie</t>
  </si>
  <si>
    <t>Australie, Danemark, Finlande, France, Grèce</t>
  </si>
  <si>
    <t>Olivier056</t>
  </si>
  <si>
    <t>Azerbaïdjan, Bulgarie, Chypre, Lettonie, Luxembourg</t>
  </si>
  <si>
    <t>Australie, Croatie, Danemark, Finlande, France, Grèce, Italie, Roumanie, Suède, Tchéquie</t>
  </si>
  <si>
    <t>Danemark, Finlande, Tchéquie</t>
  </si>
  <si>
    <t>Autriche, Bulgarie, Géorgie, Norvège, Royaume-Uni</t>
  </si>
  <si>
    <t>Bernus</t>
  </si>
  <si>
    <t>Allemagne, Autriche, Chypre, Norvège, Pologne</t>
  </si>
  <si>
    <t>Médée</t>
  </si>
  <si>
    <t>Estonie, Géorgie, Portugal, Saint-Marin, Serbie</t>
  </si>
  <si>
    <t>Australie, Croatie, Finlande, France, Grèce, Israël, Moldavie, Roumanie, Tchéquie, Ukraine</t>
  </si>
  <si>
    <t>Finlande, France, Ukraine</t>
  </si>
  <si>
    <t>Autriche, Belgique, Lituanie, Monténégro, Suède</t>
  </si>
  <si>
    <t>lIonnel P</t>
  </si>
  <si>
    <t>Estonie, Moldavie, Pologne, Portugal, Saint-Marin</t>
  </si>
  <si>
    <t>Strang3rG</t>
  </si>
  <si>
    <t>Estonie, Géorgie, Lituanie, Portugal, Saint-Marin</t>
  </si>
  <si>
    <t>Albanie, Arménie, Azerbaïdjan, Malte, Suisse</t>
  </si>
  <si>
    <t>Autriche, Belgique, Lituanie, Pologne, Royaume-Uni</t>
  </si>
  <si>
    <t>ISSANISSA</t>
  </si>
  <si>
    <t>Estonie, Lituanie, Pologne, Saint-Marin, Serbie</t>
  </si>
  <si>
    <t>Australie, Croatie, Danemark, Finlande, France, Grèce, Israël, Italie, Malte, Suède</t>
  </si>
  <si>
    <t>Australie, Danemark, France</t>
  </si>
  <si>
    <t>Allemagne, Belgique, Géorgie, Monténégro, Royaume-Uni</t>
  </si>
  <si>
    <t>Marie EAQ</t>
  </si>
  <si>
    <t>Belgique, Lituanie, Monténégro, Portugal, Serbie</t>
  </si>
  <si>
    <t>Albanie, Australie, Danemark, Finlande, France, Grèce, Israël, Malte, Roumanie, Ukraine</t>
  </si>
  <si>
    <t>Allemagne, Autriche, Estonie, Royaume-Uni, Tchéquie</t>
  </si>
  <si>
    <t>Max99</t>
  </si>
  <si>
    <t>Géorgie, Monténégro, Portugal, Saint-Marin, Serbie</t>
  </si>
  <si>
    <t>Australie, Croatie, Danemark, Finlande, France, Grèce, Israël, Italie, Roumanie, Suède</t>
  </si>
  <si>
    <t>Autriche, Belgique, Estonie, Pologne, Royaume-Uni</t>
  </si>
  <si>
    <t>Kyffoy 88</t>
  </si>
  <si>
    <t>Albanie, Arménie, Azerbaïdjan, Lettonie, Norvège</t>
  </si>
  <si>
    <t>Australie, Bulgarie, Chypre, Croatie, Danemark, Finlande, France, Grèce, Roumanie, Suède</t>
  </si>
  <si>
    <t>Australie, Chypre, Danemark, Grèce, Suède</t>
  </si>
  <si>
    <t>BretagneLibre</t>
  </si>
  <si>
    <t xml:space="preserve">Aurélien </t>
  </si>
  <si>
    <t>Australie, Danemark, Finlande, France, Grèce, Israël, Italie, Moldavie, Roumanie, Suède</t>
  </si>
  <si>
    <t>Allemagne, Autriche, Lituanie, Royaume-Uni, Ukraine</t>
  </si>
  <si>
    <t>micropalo</t>
  </si>
  <si>
    <t>Albanie, Australie, Danemark, Finlande, France, Grèce, Israël, Italie, Moldavie, Ukraine</t>
  </si>
  <si>
    <t xml:space="preserve">Seb Dinan </t>
  </si>
  <si>
    <t>Belgique, Pologne, Portugal, Saint-Marin, Serbie</t>
  </si>
  <si>
    <t>Arménie, Azerbaïdjan, Lettonie, Suisse, Tchéquie</t>
  </si>
  <si>
    <t>Allemagne, Autriche, Moldavie, Monténégro, Serbie</t>
  </si>
  <si>
    <t>Adam</t>
  </si>
  <si>
    <t>Arménie, Azerbaïdjan, Chypre, Luxembourg, Suisse</t>
  </si>
  <si>
    <t>Croatie, Danemark, Finlande, France, Grèce, Israël, Italie, Malte, Suède, Ukraine</t>
  </si>
  <si>
    <t>Autriche, Lituanie, Norvège, Portugal, Royaume-Uni</t>
  </si>
  <si>
    <t>vava</t>
  </si>
  <si>
    <t>Australie, Croatie, Danemark, Finlande, France, Grèce, Israël, Italie, Roumanie, Ukraine</t>
  </si>
  <si>
    <t>Allemagne, Autriche, Monténégro, Norvège, Royaume-Uni</t>
  </si>
  <si>
    <t>Tristant13</t>
  </si>
  <si>
    <t>Estonie, Géorgie, Moldavie, Portugal, Saint-Marin</t>
  </si>
  <si>
    <t>Albanie, Australie, Danemark, Finlande, France, Israël, Italie, Roumanie, Suède, Ukraine</t>
  </si>
  <si>
    <t>Allemagne, Autriche, Lituanie, Monténégro, Royaume-Uni</t>
  </si>
  <si>
    <t>Jujulcactus</t>
  </si>
  <si>
    <t>Azerbaïdjan, Chypre, Luxembourg, Malte, Suisse</t>
  </si>
  <si>
    <t>Australie, Danemark, Finlande, France, Grèce, Israël, Italie, Roumanie, Tchéquie, Ukraine</t>
  </si>
  <si>
    <t>Finlande, Israël, Roumanie</t>
  </si>
  <si>
    <t>Autriche, Lettonie, Pologne, Portugal, Royaume-Uni</t>
  </si>
  <si>
    <t>Maxence</t>
  </si>
  <si>
    <t>Albanie, Australie, Danemark, Finlande, France, Grèce, Israël, Italie, Suède, Tchéquie</t>
  </si>
  <si>
    <t>Tyorle</t>
  </si>
  <si>
    <t>Allemagne, Autriche, Monténégro, Royaume-Uni, Suisse</t>
  </si>
  <si>
    <t>Zanneox</t>
  </si>
  <si>
    <t>Azerbaïdjan, Chypre, Lettonie, Luxembourg, Malte</t>
  </si>
  <si>
    <t>Arménie, Autriche, Monténégro, Royaume-Uni, Serbie</t>
  </si>
  <si>
    <t>Nouchka</t>
  </si>
  <si>
    <t>Allemagne, Belgique, Lituanie, Norvège, Royaume-Uni</t>
  </si>
  <si>
    <t>Nauth3r_nioMe</t>
  </si>
  <si>
    <t>Géorgie, Monténégro, Pologne, Portugal, Saint-Marin</t>
  </si>
  <si>
    <t>Azerbaïdjan, Chypre, Lettonie, Luxembourg, Norvège</t>
  </si>
  <si>
    <t>Croatie, Danemark, Finlande, France, Grèce, Israël, Moldavie, Roumanie, Serbie, Ukraine</t>
  </si>
  <si>
    <t>Autriche, Belgique, Estonie, Monténégro, Royaume-Uni</t>
  </si>
  <si>
    <t>Yanok754</t>
  </si>
  <si>
    <t>Belgique, Estonie, Géorgie, Pologne, Serbie</t>
  </si>
  <si>
    <t>Australie, Chypre, Croatie, Danemark, Finlande, France, Grèce, Israël, Tchéquie, Ukraine</t>
  </si>
  <si>
    <t>Arménie, Lettonie, Norvège, Royaume-Uni, Serbie</t>
  </si>
  <si>
    <t>Thiago505</t>
  </si>
  <si>
    <t>Belgique, Estonie, Géorgie, Lituanie, Saint-Marin</t>
  </si>
  <si>
    <t>Azerbaïdjan, Chypre, Luxembourg, Norvège, Tchéquie</t>
  </si>
  <si>
    <t>Australie, Danemark, Finlande, Grèce, Israël, Italie, Moldavie, Roumanie, Serbie, Ukraine</t>
  </si>
  <si>
    <t>Danemark, Finlande, Italie</t>
  </si>
  <si>
    <t>Allemagne, Arménie, Autriche, Bulgarie, Royaume-Uni</t>
  </si>
  <si>
    <t xml:space="preserve">Jean Michel Guiot </t>
  </si>
  <si>
    <t>Estonie, Lituanie, Monténégro, Portugal, Serbie</t>
  </si>
  <si>
    <t>Autriche, Estonie, Géorgie, Luxembourg, Royaume-Uni</t>
  </si>
  <si>
    <t>Luminus</t>
  </si>
  <si>
    <t>Finlande, Israël, Ukraine</t>
  </si>
  <si>
    <t>Allemagne, Autriche, Lituanie, Portugal, Royaume-Uni</t>
  </si>
  <si>
    <t>Casnoejal</t>
  </si>
  <si>
    <t>Belgique, Estonie, Géorgie, Lituanie, Monténégro</t>
  </si>
  <si>
    <t>Albanie, Arménie, Azerbaïdjan, Luxembourg, Suisse</t>
  </si>
  <si>
    <t>Arménie, Autriche, Lituanie, Pologne, Royaume-Uni</t>
  </si>
  <si>
    <t>Pascal C.</t>
  </si>
  <si>
    <t>Belgique, Géorgie, Monténégro, Portugal, Saint-Marin</t>
  </si>
  <si>
    <t>Allemagne, Autriche, Estonie, Norvège, Royaume-Uni</t>
  </si>
  <si>
    <t>Tacos2000</t>
  </si>
  <si>
    <t>Chypre, Croatie, Danemark, Finlande, France, Géorgie, Grèce, Moldavie, Roumanie, Suède</t>
  </si>
  <si>
    <t>Finlande, Grèce, Suède</t>
  </si>
  <si>
    <t>Allemagne, Arménie, Royaume-Uni, Serbie, Ukraine</t>
  </si>
  <si>
    <t>(Nbr de pays correct à 2pts)</t>
  </si>
  <si>
    <t>(Nbr de pays correct à 3pts)</t>
  </si>
  <si>
    <t>(Nbr de points pays à 3pts)</t>
  </si>
  <si>
    <t>(Nbr de points pays à 2pts)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</si>
</sst>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Aptos Narrow"/>
      <family val="2"/>
      <scheme val="minor"/>
    </font>
    <font>
      <sz val="10"/>
      <color theme="1"/>
      <name val="Aptos Narrow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6" fillId="0" borderId="0" xfId="0" applyFont="1"/>
    <xf numFmtId="0" fontId="5" fillId="0" borderId="0" xfId="0" applyFont="1"/>
    <xf numFmtId="0" fontId="5" fillId="2" borderId="0" xfId="0" applyFont="1" applyFill="1"/>
  </cellXfs>
  <cellStyles count="1">
    <cellStyle name="Normal" xfId="0" builtinId="0"/>
  </cellStyles>
  <dxfs count="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fill>
        <patternFill patternType="solid"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scheme val="minor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 defaultTableStyle="TableStyleMedium2" defaultPivotStyle="PivotStyleLight16">
    <tableStyle name="Réponses au formulaire 1-style" pivot="0" count="4" xr9:uid="{79459123-1680-421A-8BCD-D0282F631BEB}">
      <tableStyleElement type="wholeTable" size="0" dxfId="96"/>
      <tableStyleElement type="headerRow" dxfId="95"/>
      <tableStyleElement type="firstRowStripe" dxfId="94"/>
      <tableStyleElement type="secondRowStripe" dxfId="9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AF4092-52B9-4D2A-96F5-5ACE5A381D3D}" name="Form_Responses" displayName="Form_Responses" ref="A1:CO111" totalsRowCount="1">
  <tableColumns count="93">
    <tableColumn id="3" xr3:uid="{66726567-3405-453B-B691-2BBEC81F590D}" name="Quel est votre nom, ou votre pseudo sur l'EAQ/Internet? "/>
    <tableColumn id="4" xr3:uid="{09EE51BA-583B-45CA-AC51-00ACAE71D6F2}" name="1) Lequel de ces pays automatiquement qualifiés pour la finale réalisera le meilleur résultat ? (2/3/4/5/6 points)"/>
    <tableColumn id="83" xr3:uid="{45D5D84B-8D4F-4CFC-94D1-B2CA352826E4}" name="Colonne1" totalsRowFunction="custom" dataDxfId="92" totalsRowDxfId="44">
      <totalsRowFormula>SUM(Form_Responses[Colonne1])</totalsRowFormula>
    </tableColumn>
    <tableColumn id="5" xr3:uid="{309031AE-9CF9-469B-A17D-C37ECFEE31F9}" name="2) Lequel de ces pays nordiques ou austral réalisera le meilleur résultat ? (1/2/3/4/5/6 points)"/>
    <tableColumn id="84" xr3:uid="{5163AD7F-ECE1-4E6A-B592-675B82A4B6A2}" name="Colonne2" dataDxfId="91" totalsRowDxfId="43"/>
    <tableColumn id="6" xr3:uid="{6FF7A3D8-5BF6-4B78-A825-9F0C3815FE97}" name="3) Lequel de ces pays d'Europe de l'Est réalisera le meilleur résultat ? (1/2/3/4/5/6 points)"/>
    <tableColumn id="85" xr3:uid="{700769E0-C41C-4746-81E9-3F72A5B35ECC}" name="Colonne3" dataDxfId="90" totalsRowDxfId="42"/>
    <tableColumn id="7" xr3:uid="{047EF296-D8B6-4140-BBB8-29077EC0C57F}" name="4) Lequel de ces pays du Proche-Orient ou du Caucase réalisera le meilleur résultat ? (1/2/3/4/5/6 points)"/>
    <tableColumn id="86" xr3:uid="{3BDC4550-E639-40CB-98F6-0B33BA7DB41D}" name="Colonne4" dataDxfId="89" totalsRowDxfId="41"/>
    <tableColumn id="8" xr3:uid="{72140814-C2E7-4881-944A-34A5F50ECD3D}" name="5) Lequel de ces pays des Balkans réalisera le meilleur résultat ? (1/2/3/4/5/6 points)"/>
    <tableColumn id="87" xr3:uid="{09DDC9B4-7F66-4DBE-8B62-E4F4D03E2A78}" name="Colonne5" dataDxfId="88" totalsRowDxfId="40"/>
    <tableColumn id="9" xr3:uid="{BDAC1758-DD05-42C4-A66C-A9EFA3892772}" name="6) Lequel de ces pays d'Europe de l'Ouest réalisera le meilleur résultat ? (1/2/3/4/5/6 points)"/>
    <tableColumn id="88" xr3:uid="{5A27C64D-CDB4-419E-ADA5-C81046B1B6C4}" name="Colonne6" dataDxfId="87" totalsRowDxfId="39"/>
    <tableColumn id="10" xr3:uid="{FBF72735-8F83-4ECA-9561-410132723F12}" name="7) Quel pays aura été le plus sur-côté par le classement des Eurofans sur l'application MyEurovisionScoreboard (#flop) ? (6/7/8/9/10/12 points)"/>
    <tableColumn id="89" xr3:uid="{16285A68-6E81-4229-B034-9473CF6E888A}" name="Colonne7" dataDxfId="86" totalsRowDxfId="38"/>
    <tableColumn id="11" xr3:uid="{0260AD24-1AEE-445F-A28E-060AE14AED0F}" name="8) Quel pays aura été le plus sous-côté par le classement des Eurofans sur l'application MyEurovisionScoreboard (#darkhorse) ? (6/7/8/9/10/12 points)"/>
    <tableColumn id="90" xr3:uid="{3269033B-EFE4-45CD-BE78-E2A412A9E872}" name="Colonne8" dataDxfId="85" totalsRowDxfId="37"/>
    <tableColumn id="12" xr3:uid="{CAA4700A-8F9E-4630-B190-2D93C491E625}" name="9) OUI ou NON : Répondez à ces dix questions (1pt par bonne réponse) [La Grèce et Chypre s'échangeront 12 points mutuellement au vote du public si les deux pays vont en finale.]"/>
    <tableColumn id="91" xr3:uid="{5E83DBCF-0A49-4474-A4E3-04911748CB3A}" name="Colonne9" dataDxfId="84" totalsRowDxfId="36"/>
    <tableColumn id="13" xr3:uid="{32813ECE-3BAA-4736-BB1D-A05B23CCBEE5}" name="9) OUI ou NON : Répondez à ces dix questions (1pt par bonne réponse) [Au moins 10 pays différents obtiendront au moins 1 fois 12 points lors du vote du jury en finale.]"/>
    <tableColumn id="92" xr3:uid="{1AD0B8E4-FAE8-4E2F-9699-01BD5D85777A}" name="Colonne10" dataDxfId="83" totalsRowDxfId="35"/>
    <tableColumn id="14" xr3:uid="{9ABCC508-746B-4EAC-8327-C1B63BC61756}" name="9) OUI ou NON : Répondez à ces dix questions (1pt par bonne réponse) [Au moins 10 pays différents obtiendront au moins 1 fois 12 points lors du vote du public en finale.]"/>
    <tableColumn id="93" xr3:uid="{D9D7330A-B3D7-413D-9E5B-734D6A2EFBF5}" name="Colonne11" dataDxfId="82" totalsRowDxfId="34"/>
    <tableColumn id="15" xr3:uid="{9B6F8028-A00C-43AC-A4FE-F5D73CAD5065}" name="9) OUI ou NON : Répondez à ces dix questions (1pt par bonne réponse) [Des points seront distribués entre l'Arménie et l'Azerbaïdjan (en demi-finale et/ou en finale).]"/>
    <tableColumn id="94" xr3:uid="{198FE71E-D3C7-45B3-B4C0-5AC3494277A0}" name="Colonne12" dataDxfId="81" totalsRowDxfId="33"/>
    <tableColumn id="16" xr3:uid="{2C4D105D-5DE2-4AB2-8C75-559614C0937E}" name="9) OUI ou NON : Répondez à ces dix questions (1pt par bonne réponse) [La France obtiendra au moins 1 fois 12 points lors du vote du jury en finale.]"/>
    <tableColumn id="95" xr3:uid="{2D63FEF5-BA41-4BD8-A868-72A9143E19EF}" name="Colonne13" dataDxfId="80" totalsRowDxfId="32"/>
    <tableColumn id="17" xr3:uid="{32B303C9-0903-408D-9FF2-02399467D005}" name="9) OUI ou NON : Répondez à ces dix questions (1pt par bonne réponse) [La France obtiendra au moins 1 fois 12 points lors du vote du public en finale.]"/>
    <tableColumn id="96" xr3:uid="{739D1596-B30F-49B8-A123-C982F4DA97C7}" name="Colonne14" dataDxfId="79" totalsRowDxfId="31"/>
    <tableColumn id="18" xr3:uid="{FE4BBBC6-5A64-4715-85DE-041982641791}" name="9) OUI ou NON : Répondez à ces dix questions (1pt par bonne réponse) [Israël obtiendra au moins 10 fois 12 points lors du vote du public en finale si le pays est qualifié.]"/>
    <tableColumn id="97" xr3:uid="{7AC82BC6-0871-4F77-AF3A-FA169BF3C56E}" name="Colonne15" dataDxfId="78" totalsRowDxfId="30"/>
    <tableColumn id="19" xr3:uid="{2B7DEB03-6998-411F-9104-9D85B371949E}" name="9) OUI ou NON : Répondez à ces dix questions (1pt par bonne réponse) [Le Royaume-Uni n'obtiendra aucun point (nul point) lors du vote du public en finale.]"/>
    <tableColumn id="98" xr3:uid="{EF10EF8D-C11B-4E12-9285-38C7B2A418F8}" name="Colonne16" dataDxfId="77" totalsRowDxfId="29"/>
    <tableColumn id="20" xr3:uid="{89D3262A-12FD-47CE-84C8-FF0261B468E3}" name="9) OUI ou NON : Répondez à ces dix questions (1pt par bonne réponse) [Le pays vainqueur recevra au moins 5 fois 12 points lors du vote du public en finale.]"/>
    <tableColumn id="99" xr3:uid="{E64C980A-5910-451E-A15C-56DB971AF8C7}" name="Colonne17" dataDxfId="76" totalsRowDxfId="28"/>
    <tableColumn id="21" xr3:uid="{EF76DB3A-CAF3-4429-9BA5-B5AC59A1E071}" name="9) OUI ou NON : Répondez à ces dix questions (1pt par bonne réponse) [Le jury italien attribuera 12 points à un pays qui n'est pas dans le top 5 de l'ensemble des jurys européens.]"/>
    <tableColumn id="100" xr3:uid="{F819CBF3-6F8F-438B-9AD3-D5F2C3CA6A71}" name="Colonne18" dataDxfId="75" totalsRowDxfId="27"/>
    <tableColumn id="22" xr3:uid="{E27EF222-4E1E-4971-89E3-DB34A9ABE88C}" name="10) Quels pays seront éliminés à l'issue de la première demi-finale (2/3 pts par pays)"/>
    <tableColumn id="103" xr3:uid="{5E359345-1363-4819-8109-0CECEE71D0D0}" name="(Nbr de pays correct à 2pts)" totalsRowFunction="custom" dataDxfId="74" totalsRowDxfId="26">
      <totalsRowFormula>SUM(AM2:AM110)</totalsRowFormula>
    </tableColumn>
    <tableColumn id="104" xr3:uid="{7AA105A6-5115-4ACC-BDEF-B133F382D7F1}" name="(Nbr de points pays à 2pts)" totalsRowFunction="custom" dataDxfId="73" totalsRowDxfId="25">
      <calculatedColumnFormula>AM2*2</calculatedColumnFormula>
      <totalsRowFormula>SUM(AN2:AN110)</totalsRowFormula>
    </tableColumn>
    <tableColumn id="105" xr3:uid="{A03C576D-21FE-4E22-A304-76885AEA9381}" name="(Nbr de pays correct à 3pts)" totalsRowFunction="custom" dataDxfId="72" totalsRowDxfId="24">
      <totalsRowFormula>SUM(AO2:AO110)</totalsRowFormula>
    </tableColumn>
    <tableColumn id="106" xr3:uid="{C707C6FB-5C6E-45D4-A321-C4CCA6588249}" name="(Nbr de points pays à 3pts)" dataDxfId="71" totalsRowDxfId="23">
      <calculatedColumnFormula>AO2*3</calculatedColumnFormula>
    </tableColumn>
    <tableColumn id="107" xr3:uid="{A39C92A3-49CF-48D9-8F83-A6C97BFDD0C2}" name="Colonne24" dataDxfId="70" totalsRowDxfId="22">
      <calculatedColumnFormula>AN2+AP2</calculatedColumnFormula>
    </tableColumn>
    <tableColumn id="23" xr3:uid="{DBD9267F-B100-4816-93DA-80BFD8D9897B}" name="11) Quel pays terminera dernier de la première demi-finale ? (3/4/5/6/7/8 pts)"/>
    <tableColumn id="108" xr3:uid="{4DC7B483-7115-48D8-BB47-1F45EB354A79}" name="Colonne25" dataDxfId="69" totalsRowDxfId="21"/>
    <tableColumn id="24" xr3:uid="{32B04289-0B05-430F-AC74-3C19F805C478}" name="12) Quel pays gagnera le vote du jury ? (3/4/5/6/7/8 pts)"/>
    <tableColumn id="25" xr3:uid="{5030010C-4788-4A8D-BE27-E2EF6F22DE20}" name="13) Quel pays gagnera le vote du public ? (3/4/5/6/7/8 pts)"/>
    <tableColumn id="110" xr3:uid="{23F18543-2B43-4A19-B459-A3A0E52DF50A}" name="Colonne26" dataDxfId="68" totalsRowDxfId="20"/>
    <tableColumn id="26" xr3:uid="{C593595D-1AE2-4BE3-837F-0E38CBB73422}" name="14) Quel pays gagnera la première demi-finale ? (6/7/8/9/10/12 pts)"/>
    <tableColumn id="111" xr3:uid="{7AF73A93-007E-4DAA-B331-5B8EF190C1F2}" name="Colonne27" dataDxfId="67" totalsRowDxfId="19"/>
    <tableColumn id="27" xr3:uid="{322E2703-B7F8-4EFC-8FDC-025CE4EF3EEC}" name="15) Combien de points obtiendra le pays gagnant de la première demi-finale ? (5 pts bonus pour les 5 réponses les plus proches)"/>
    <tableColumn id="112" xr3:uid="{909C73EB-9EAD-4A7D-8E7B-0C0F8B5AB431}" name="Colonne28" dataDxfId="66" totalsRowDxfId="18"/>
    <tableColumn id="28" xr3:uid="{65E28278-DC11-4AA9-BA01-BE6B3F43DF66}" name="16) Combien de points séparera le pays gagnant et le pays classé deuxième de la première demi-finale ? (3 pts bonus pour les 5 réponses les plus proches)"/>
    <tableColumn id="113" xr3:uid="{E0C0804E-EDFF-4C58-A181-7586557B41EB}" name="Colonne29" dataDxfId="65" totalsRowDxfId="17"/>
    <tableColumn id="29" xr3:uid="{FDE8CF5B-96B9-40D7-9216-803E29DA6A52}" name="17) Quels pays seront éliminés à l'issue de la deuxième demi-finale (2/3 pts par pays)"/>
    <tableColumn id="114" xr3:uid="{7249DB1A-BD0A-448E-98AE-07CEEEC22015}" name="Colonne30" totalsRowFunction="custom" dataDxfId="64">
      <totalsRowFormula>SUM(Form_Responses[Colonne30])</totalsRowFormula>
    </tableColumn>
    <tableColumn id="115" xr3:uid="{C35A38E4-4125-4BBE-9CCE-443E93A24CD8}" name="Colonne31" dataDxfId="63" totalsRowDxfId="16">
      <calculatedColumnFormula>BD2*2</calculatedColumnFormula>
    </tableColumn>
    <tableColumn id="30" xr3:uid="{B2D7371A-1958-4F9E-BCE3-F80F9D13C5CC}" name="18) Quel pays terminera dernier de la deuxième demi-finale ? (3/4/5/6/7/8 pts)"/>
    <tableColumn id="116" xr3:uid="{3162728E-5818-4800-B0F8-46D18731373D}" name="Colonne32" dataDxfId="62" totalsRowDxfId="15"/>
    <tableColumn id="31" xr3:uid="{BEF4D30F-454F-443A-9439-5DF2679F1D9F}" name="19) Quel pays gagnera le vote du jury ? (3/4/5/6/7/8 pts)"/>
    <tableColumn id="117" xr3:uid="{0F931AA9-2732-418A-A460-88F4BB8BD7D8}" name="Colonne33" dataDxfId="61" totalsRowDxfId="14"/>
    <tableColumn id="32" xr3:uid="{66DF4C9D-9720-4456-897A-A665457B07A7}" name="20) Quel pays gagnera le vote du public ? (3/4/5/6/7/8 pts)"/>
    <tableColumn id="118" xr3:uid="{394B2BFD-AD5E-464D-9B33-4DF065A02032}" name="Colonne34" dataDxfId="60" totalsRowDxfId="13"/>
    <tableColumn id="33" xr3:uid="{8CA120B0-7BF4-498F-A18B-68EC29BA329D}" name="21) Quel pays gagnera la deuxième demi-finale ? (6/7/8/9/10/12 pts)"/>
    <tableColumn id="34" xr3:uid="{8F683BD6-531A-4B50-AC52-A785E6344D46}" name="22) Combien de points obtiendra le pays gagnant de la deuxième demi-finale ? (5 pts bonus pour les 5 réponses les plus proches)"/>
    <tableColumn id="120" xr3:uid="{6DF2022A-3591-4A31-AD84-0428B30BCE4D}" name="Colonne35" dataDxfId="59" totalsRowDxfId="12"/>
    <tableColumn id="35" xr3:uid="{A544EE19-61F3-4F8B-B248-E14B6983DB90}" name="23) Combien de points séparera le pays gagnant et le pays classé deuxième de la deuxième demi-finale ? (3 pts bonus pour les 5 réponses les plus proches)"/>
    <tableColumn id="121" xr3:uid="{618030ED-38E6-4468-B6B4-2655925829D7}" name="Colonne36" dataDxfId="58" totalsRowDxfId="11"/>
    <tableColumn id="122" xr3:uid="{200BC120-D7CB-4964-B838-E15581135B20}" name="24) Bezençon Compo (6pts)" dataDxfId="57"/>
    <tableColumn id="123" xr3:uid="{0D6D0F01-F920-4242-AE06-AF67415D2F83}" name="Colonne37" dataDxfId="56" totalsRowDxfId="10"/>
    <tableColumn id="125" xr3:uid="{64516446-272E-4B67-84EE-907678396080}" name="Bezençon Presse (5pts)" dataDxfId="55"/>
    <tableColumn id="124" xr3:uid="{827A45EA-1CC1-4B34-9227-F24F2312FEE1}" name="Colonne38" dataDxfId="54" totalsRowDxfId="9"/>
    <tableColumn id="71" xr3:uid="{70413688-B9DF-40E0-97A4-642B268D1438}" name="25) Quels pays seront classés dans le top 10 de la finale ? (3/5 pts par pays)"/>
    <tableColumn id="126" xr3:uid="{AE2AA797-B4FF-40C7-A59A-4036504D6E45}" name="Colonne39" dataDxfId="53" totalsRowDxfId="8"/>
    <tableColumn id="72" xr3:uid="{2FB78D49-6F9D-4EBA-84CE-6FC0AD10FB25}" name="26) Quels pays seront classés dans le top 3 de la finale ? (5/8 pts par pays)"/>
    <tableColumn id="128" xr3:uid="{6BC7C722-D0E0-4465-8F16-53351F57504E}" name="Colonne40" dataDxfId="52" totalsRowDxfId="7"/>
    <tableColumn id="73" xr3:uid="{432C9611-ECD0-4F94-AF28-DB8DEB415F31}" name="27) Quels pays seront classés dans le bottom 5 de la finale ? (2/3 pts par pays)"/>
    <tableColumn id="129" xr3:uid="{F8B4A0BA-2B28-41B7-B185-DBD06EA1F1D1}" name="Colonne41" dataDxfId="51" totalsRowDxfId="6"/>
    <tableColumn id="74" xr3:uid="{E95E4195-77A5-4991-BBD7-3332AF4E8ABF}" name="28) Quel pays réalisera le plus grand écart en étant bien classé au jury mais mal classé au public (c'est le nombre de places qui compte) ? (6/7/8/9/10/12 pts)"/>
    <tableColumn id="130" xr3:uid="{7FE99AEA-FDAC-49D2-84AE-ABB4F8C0C0A9}" name="Colonne42" dataDxfId="50" totalsRowDxfId="5"/>
    <tableColumn id="75" xr3:uid="{BAF3531D-7571-43BB-879B-9ECDB3BCA3F7}" name="29) Quel pays réalisera le plus grand écart en étant bien classé au public mais mal classé au jury (c'est le nombre de places qui compte) ? (6/7/8/9/10/12 pts)"/>
    <tableColumn id="131" xr3:uid="{462E8878-1D67-456C-9D56-B89FE5FFA55C}" name="Colonne43" dataDxfId="49" totalsRowDxfId="4"/>
    <tableColumn id="76" xr3:uid="{E168E0E0-5BDA-4E0B-873C-5CBAF55E9E97}" name="30) Quel pays terminera dernier de la finale ? (6/7/8/9/10/12 pts)"/>
    <tableColumn id="132" xr3:uid="{EB481371-5C0B-47B2-8369-199298DB3347}" name="Colonne44" dataDxfId="48" totalsRowDxfId="3"/>
    <tableColumn id="77" xr3:uid="{3072F77A-7B5D-4915-BB50-065217BDE802}" name="31) Quel pays gagnera le vote du jury ? (6/7/8/9/10/12 pts)"/>
    <tableColumn id="78" xr3:uid="{F8CF7D66-E6B2-4D74-8AAC-1F9A102D5A05}" name="32) Quel pays gagnera le vote du public ? (6/7/8/9/10/12 pts)"/>
    <tableColumn id="79" xr3:uid="{BAD94EC0-986B-40EF-9EDF-61D01F67C8FE}" name="33) Quel pays gagnera l'Eurovision 2026 ? (12/14/17/20/22/24 pts)"/>
    <tableColumn id="80" xr3:uid="{8DAC6E1A-4E7F-4088-B03E-515B17C66AFB}" name="34) Quel pourcentage de points possible obtiendra le pays vainqueur de l'Eurovision 2026 ? (6/7/8/9/10/12 pts)"/>
    <tableColumn id="133" xr3:uid="{516248B9-3D07-4779-9BBC-A0272E5C3423}" name="Colonne45" dataDxfId="47" totalsRowDxfId="2"/>
    <tableColumn id="81" xr3:uid="{6C8CDCE3-9971-49FA-BBC5-CCACF5E258BA}" name="35) Combien de points séparera le pays vainqueur de l'Eurovision 2026 et le pays classé deuxième ? (6/7/8/9/10/12 pts)"/>
    <tableColumn id="134" xr3:uid="{28282761-5BE3-46DA-BBD7-09344C40C019}" name="Colonne46" dataDxfId="46" totalsRowDxfId="1"/>
    <tableColumn id="82" xr3:uid="{A9F311CE-80D5-47C1-9DDF-F7DEF80B0167}" name="36) Question subsidiaire : Combien de points obtiendra la France ?"/>
    <tableColumn id="135" xr3:uid="{111F293E-7B4E-422B-8792-A0E81856A187}" name="TOTAL" dataDxfId="45" totalsRowDxfId="0">
      <calculatedColumnFormula>SUM(C2,E2,G2,I2,K2,M2,O2,Q2,S2,U2,W2,Y2,AA2,AC2,AE2,AG2,AI2,AK2,AQ2,AS2,AV2,AX2,AZ2,BB2,BE2,BG2,BI2,BK2,BN2,BP2,BR2,BT2,BV2,BX2,BZ2,CB2,CD2,CF2,CK2,CM2)</calculatedColumnFormula>
    </tableColumn>
  </tableColumns>
  <tableStyleInfo name="Réponses au formulaire 1-style" showFirstColumn="1" showLastColumn="1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C015-9B58-4DD5-9B71-EA41981FAC88}">
  <dimension ref="A1:CO111"/>
  <sheetViews>
    <sheetView tabSelected="1" workbookViewId="0">
      <selection activeCell="AT1" sqref="AT1"/>
    </sheetView>
  </sheetViews>
  <sheetFormatPr baseColWidth="10" defaultColWidth="12.6640625" defaultRowHeight="15.6" x14ac:dyDescent="0.3"/>
  <cols>
    <col min="1" max="2" width="19.44140625" customWidth="1"/>
    <col min="3" max="3" width="19.44140625" style="13" customWidth="1"/>
    <col min="4" max="4" width="19.44140625" customWidth="1"/>
    <col min="5" max="5" width="19.44140625" style="13" customWidth="1"/>
    <col min="6" max="6" width="19.44140625" customWidth="1"/>
    <col min="7" max="7" width="19.44140625" style="13" customWidth="1"/>
    <col min="8" max="8" width="19.44140625" customWidth="1"/>
    <col min="9" max="9" width="19.44140625" style="13" customWidth="1"/>
    <col min="10" max="10" width="19.44140625" customWidth="1"/>
    <col min="11" max="11" width="19.44140625" style="13" customWidth="1"/>
    <col min="12" max="12" width="19.44140625" customWidth="1"/>
    <col min="13" max="13" width="19.44140625" style="13" customWidth="1"/>
    <col min="14" max="14" width="19.44140625" customWidth="1"/>
    <col min="15" max="15" width="19.44140625" style="13" customWidth="1"/>
    <col min="16" max="16" width="19.44140625" customWidth="1"/>
    <col min="17" max="17" width="19.44140625" style="13" customWidth="1"/>
    <col min="18" max="18" width="19.44140625" customWidth="1"/>
    <col min="19" max="19" width="19.44140625" style="13" customWidth="1"/>
    <col min="20" max="20" width="19.44140625" customWidth="1"/>
    <col min="21" max="21" width="19.44140625" style="13" customWidth="1"/>
    <col min="22" max="22" width="19.44140625" customWidth="1"/>
    <col min="23" max="23" width="19.44140625" style="13" customWidth="1"/>
    <col min="24" max="24" width="19.44140625" customWidth="1"/>
    <col min="25" max="25" width="19.44140625" style="13" customWidth="1"/>
    <col min="26" max="26" width="19.44140625" customWidth="1"/>
    <col min="27" max="27" width="19.44140625" style="13" customWidth="1"/>
    <col min="28" max="28" width="19.44140625" customWidth="1"/>
    <col min="29" max="29" width="19.44140625" style="13" customWidth="1"/>
    <col min="30" max="30" width="19.44140625" customWidth="1"/>
    <col min="31" max="31" width="19.44140625" style="13" customWidth="1"/>
    <col min="32" max="32" width="19.44140625" customWidth="1"/>
    <col min="33" max="33" width="19.44140625" style="13" customWidth="1"/>
    <col min="34" max="34" width="19.44140625" customWidth="1"/>
    <col min="35" max="35" width="19.44140625" style="13" customWidth="1"/>
    <col min="36" max="36" width="19.44140625" customWidth="1"/>
    <col min="37" max="37" width="19.44140625" style="13" customWidth="1"/>
    <col min="38" max="38" width="45.44140625" customWidth="1"/>
    <col min="39" max="39" width="22" hidden="1" customWidth="1"/>
    <col min="40" max="40" width="25.21875" style="16" customWidth="1"/>
    <col min="41" max="41" width="37.6640625" style="15" hidden="1" customWidth="1"/>
    <col min="42" max="42" width="37.6640625" style="16" customWidth="1"/>
    <col min="43" max="43" width="25.77734375" style="17" customWidth="1"/>
    <col min="44" max="44" width="25.77734375" customWidth="1"/>
    <col min="45" max="45" width="25.77734375" style="13" customWidth="1"/>
    <col min="46" max="47" width="25.77734375" customWidth="1"/>
    <col min="48" max="48" width="25.77734375" style="13" customWidth="1"/>
    <col min="49" max="49" width="25.77734375" customWidth="1"/>
    <col min="50" max="50" width="25.77734375" style="13" customWidth="1"/>
    <col min="51" max="51" width="25.77734375" customWidth="1"/>
    <col min="52" max="52" width="25.77734375" style="13" customWidth="1"/>
    <col min="53" max="53" width="25.77734375" customWidth="1"/>
    <col min="54" max="54" width="25.77734375" style="13" customWidth="1"/>
    <col min="55" max="55" width="47.109375" customWidth="1"/>
    <col min="56" max="56" width="26" customWidth="1"/>
    <col min="57" max="57" width="26" style="17" customWidth="1"/>
    <col min="58" max="58" width="26" customWidth="1"/>
    <col min="59" max="59" width="26" style="13" customWidth="1"/>
    <col min="60" max="60" width="26" customWidth="1"/>
    <col min="61" max="61" width="26" style="13" customWidth="1"/>
    <col min="62" max="62" width="26" customWidth="1"/>
    <col min="63" max="63" width="26" style="13" customWidth="1"/>
    <col min="64" max="65" width="26" customWidth="1"/>
    <col min="66" max="66" width="26" style="13" customWidth="1"/>
    <col min="67" max="67" width="26" customWidth="1"/>
    <col min="68" max="68" width="26" style="13" customWidth="1"/>
    <col min="69" max="69" width="26" customWidth="1"/>
    <col min="70" max="70" width="26" style="13" customWidth="1"/>
    <col min="71" max="71" width="26" customWidth="1"/>
    <col min="72" max="72" width="26" style="13" customWidth="1"/>
    <col min="73" max="73" width="85.6640625" customWidth="1"/>
    <col min="74" max="74" width="29.109375" style="13" customWidth="1"/>
    <col min="75" max="75" width="37.6640625" customWidth="1"/>
    <col min="76" max="76" width="20.21875" style="13" customWidth="1"/>
    <col min="77" max="77" width="52.5546875" customWidth="1"/>
    <col min="78" max="78" width="23.44140625" style="13" customWidth="1"/>
    <col min="79" max="79" width="22.77734375" customWidth="1"/>
    <col min="80" max="80" width="22.77734375" style="13" customWidth="1"/>
    <col min="81" max="81" width="22.77734375" customWidth="1"/>
    <col min="82" max="82" width="22.77734375" style="13" customWidth="1"/>
    <col min="83" max="83" width="22.77734375" customWidth="1"/>
    <col min="84" max="84" width="22.77734375" style="13" customWidth="1"/>
    <col min="85" max="87" width="22.77734375" customWidth="1"/>
    <col min="88" max="88" width="64.44140625" customWidth="1"/>
    <col min="89" max="89" width="22.77734375" style="13" customWidth="1"/>
    <col min="90" max="90" width="22.77734375" customWidth="1"/>
    <col min="91" max="91" width="22.77734375" style="13" customWidth="1"/>
    <col min="92" max="92" width="22.77734375" customWidth="1"/>
    <col min="93" max="93" width="18.88671875" style="7" customWidth="1"/>
    <col min="94" max="98" width="18.88671875" customWidth="1"/>
  </cols>
  <sheetData>
    <row r="1" spans="1:93" ht="22.5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2" t="s">
        <v>14</v>
      </c>
      <c r="P1" s="1" t="s">
        <v>15</v>
      </c>
      <c r="Q1" s="2" t="s">
        <v>16</v>
      </c>
      <c r="R1" s="1" t="s">
        <v>17</v>
      </c>
      <c r="S1" s="2" t="s">
        <v>18</v>
      </c>
      <c r="T1" s="1" t="s">
        <v>19</v>
      </c>
      <c r="U1" s="2" t="s">
        <v>20</v>
      </c>
      <c r="V1" s="1" t="s">
        <v>21</v>
      </c>
      <c r="W1" s="2" t="s">
        <v>22</v>
      </c>
      <c r="X1" s="1" t="s">
        <v>23</v>
      </c>
      <c r="Y1" s="2" t="s">
        <v>24</v>
      </c>
      <c r="Z1" s="1" t="s">
        <v>25</v>
      </c>
      <c r="AA1" s="2" t="s">
        <v>26</v>
      </c>
      <c r="AB1" s="1" t="s">
        <v>27</v>
      </c>
      <c r="AC1" s="2" t="s">
        <v>28</v>
      </c>
      <c r="AD1" s="1" t="s">
        <v>29</v>
      </c>
      <c r="AE1" s="2" t="s">
        <v>30</v>
      </c>
      <c r="AF1" s="1" t="s">
        <v>31</v>
      </c>
      <c r="AG1" s="2" t="s">
        <v>32</v>
      </c>
      <c r="AH1" s="1" t="s">
        <v>33</v>
      </c>
      <c r="AI1" s="2" t="s">
        <v>34</v>
      </c>
      <c r="AJ1" s="1" t="s">
        <v>35</v>
      </c>
      <c r="AK1" s="2" t="s">
        <v>36</v>
      </c>
      <c r="AL1" s="1" t="s">
        <v>37</v>
      </c>
      <c r="AM1" s="4" t="s">
        <v>583</v>
      </c>
      <c r="AN1" s="3" t="s">
        <v>586</v>
      </c>
      <c r="AO1" s="4" t="s">
        <v>584</v>
      </c>
      <c r="AP1" s="3" t="s">
        <v>585</v>
      </c>
      <c r="AQ1" s="5" t="s">
        <v>38</v>
      </c>
      <c r="AR1" s="1" t="s">
        <v>39</v>
      </c>
      <c r="AS1" s="2" t="s">
        <v>40</v>
      </c>
      <c r="AT1" s="1" t="s">
        <v>41</v>
      </c>
      <c r="AU1" s="1" t="s">
        <v>42</v>
      </c>
      <c r="AV1" s="2" t="s">
        <v>43</v>
      </c>
      <c r="AW1" s="1" t="s">
        <v>44</v>
      </c>
      <c r="AX1" s="2" t="s">
        <v>45</v>
      </c>
      <c r="AY1" s="1" t="s">
        <v>46</v>
      </c>
      <c r="AZ1" s="2" t="s">
        <v>47</v>
      </c>
      <c r="BA1" s="1" t="s">
        <v>48</v>
      </c>
      <c r="BB1" s="2" t="s">
        <v>49</v>
      </c>
      <c r="BC1" s="1" t="s">
        <v>50</v>
      </c>
      <c r="BD1" s="1" t="s">
        <v>51</v>
      </c>
      <c r="BE1" s="5" t="s">
        <v>52</v>
      </c>
      <c r="BF1" s="1" t="s">
        <v>53</v>
      </c>
      <c r="BG1" s="2" t="s">
        <v>54</v>
      </c>
      <c r="BH1" s="1" t="s">
        <v>55</v>
      </c>
      <c r="BI1" s="2" t="s">
        <v>56</v>
      </c>
      <c r="BJ1" s="1" t="s">
        <v>57</v>
      </c>
      <c r="BK1" s="2" t="s">
        <v>58</v>
      </c>
      <c r="BL1" s="1" t="s">
        <v>59</v>
      </c>
      <c r="BM1" s="1" t="s">
        <v>60</v>
      </c>
      <c r="BN1" s="2" t="s">
        <v>61</v>
      </c>
      <c r="BO1" s="1" t="s">
        <v>62</v>
      </c>
      <c r="BP1" s="2" t="s">
        <v>63</v>
      </c>
      <c r="BQ1" s="4" t="s">
        <v>64</v>
      </c>
      <c r="BR1" s="6" t="s">
        <v>65</v>
      </c>
      <c r="BS1" s="4" t="s">
        <v>66</v>
      </c>
      <c r="BT1" s="6" t="s">
        <v>67</v>
      </c>
      <c r="BU1" s="1" t="s">
        <v>68</v>
      </c>
      <c r="BV1" s="2" t="s">
        <v>69</v>
      </c>
      <c r="BW1" s="1" t="s">
        <v>70</v>
      </c>
      <c r="BX1" s="2" t="s">
        <v>71</v>
      </c>
      <c r="BY1" s="1" t="s">
        <v>72</v>
      </c>
      <c r="BZ1" s="2" t="s">
        <v>73</v>
      </c>
      <c r="CA1" s="1" t="s">
        <v>74</v>
      </c>
      <c r="CB1" s="2" t="s">
        <v>75</v>
      </c>
      <c r="CC1" s="1" t="s">
        <v>76</v>
      </c>
      <c r="CD1" s="2" t="s">
        <v>77</v>
      </c>
      <c r="CE1" s="1" t="s">
        <v>78</v>
      </c>
      <c r="CF1" s="2" t="s">
        <v>79</v>
      </c>
      <c r="CG1" s="1" t="s">
        <v>80</v>
      </c>
      <c r="CH1" s="1" t="s">
        <v>81</v>
      </c>
      <c r="CI1" s="1" t="s">
        <v>82</v>
      </c>
      <c r="CJ1" s="1" t="s">
        <v>83</v>
      </c>
      <c r="CK1" s="2" t="s">
        <v>84</v>
      </c>
      <c r="CL1" s="1" t="s">
        <v>85</v>
      </c>
      <c r="CM1" s="2" t="s">
        <v>86</v>
      </c>
      <c r="CN1" s="1" t="s">
        <v>87</v>
      </c>
      <c r="CO1" s="7" t="s">
        <v>88</v>
      </c>
    </row>
    <row r="2" spans="1:93" ht="22.5" customHeight="1" x14ac:dyDescent="0.3">
      <c r="A2" s="8" t="s">
        <v>89</v>
      </c>
      <c r="B2" s="8" t="s">
        <v>90</v>
      </c>
      <c r="C2" s="9">
        <v>3</v>
      </c>
      <c r="D2" s="8" t="s">
        <v>91</v>
      </c>
      <c r="E2" s="9"/>
      <c r="F2" s="8" t="s">
        <v>92</v>
      </c>
      <c r="G2" s="9"/>
      <c r="H2" s="8" t="s">
        <v>93</v>
      </c>
      <c r="I2" s="9">
        <v>2</v>
      </c>
      <c r="J2" s="8" t="s">
        <v>94</v>
      </c>
      <c r="K2" s="9"/>
      <c r="L2" s="8" t="s">
        <v>95</v>
      </c>
      <c r="M2" s="9"/>
      <c r="N2" s="8" t="s">
        <v>96</v>
      </c>
      <c r="O2" s="9"/>
      <c r="P2" s="8" t="s">
        <v>93</v>
      </c>
      <c r="Q2" s="9">
        <v>6</v>
      </c>
      <c r="R2" s="8" t="s">
        <v>97</v>
      </c>
      <c r="S2" s="9">
        <v>1</v>
      </c>
      <c r="T2" s="8" t="s">
        <v>97</v>
      </c>
      <c r="U2" s="9">
        <v>1</v>
      </c>
      <c r="V2" s="8" t="s">
        <v>98</v>
      </c>
      <c r="W2" s="9"/>
      <c r="X2" s="8" t="s">
        <v>98</v>
      </c>
      <c r="Y2" s="9">
        <v>1</v>
      </c>
      <c r="Z2" s="8" t="s">
        <v>98</v>
      </c>
      <c r="AA2" s="9"/>
      <c r="AB2" s="8" t="s">
        <v>98</v>
      </c>
      <c r="AC2" s="9">
        <v>1</v>
      </c>
      <c r="AD2" s="8" t="s">
        <v>97</v>
      </c>
      <c r="AE2" s="9"/>
      <c r="AF2" s="8" t="s">
        <v>98</v>
      </c>
      <c r="AG2" s="9"/>
      <c r="AH2" s="8" t="s">
        <v>97</v>
      </c>
      <c r="AI2" s="9">
        <v>1</v>
      </c>
      <c r="AJ2" s="8" t="s">
        <v>97</v>
      </c>
      <c r="AK2" s="9">
        <v>1</v>
      </c>
      <c r="AL2" s="8" t="s">
        <v>99</v>
      </c>
      <c r="AM2" s="8">
        <v>2</v>
      </c>
      <c r="AN2" s="10">
        <f t="shared" ref="AN2:AN65" si="0">AM2*2</f>
        <v>4</v>
      </c>
      <c r="AO2" s="11">
        <v>1</v>
      </c>
      <c r="AP2" s="10">
        <f t="shared" ref="AP2:AP65" si="1">AO2*3</f>
        <v>3</v>
      </c>
      <c r="AQ2" s="12">
        <f t="shared" ref="AQ2:AQ65" si="2">AN2+AP2</f>
        <v>7</v>
      </c>
      <c r="AR2" s="8" t="s">
        <v>100</v>
      </c>
      <c r="AS2" s="9"/>
      <c r="AT2" s="8" t="s">
        <v>101</v>
      </c>
      <c r="AU2" s="8" t="s">
        <v>102</v>
      </c>
      <c r="AV2" s="9"/>
      <c r="AW2" s="8" t="s">
        <v>93</v>
      </c>
      <c r="AX2" s="9">
        <v>8</v>
      </c>
      <c r="AY2" s="8">
        <v>290</v>
      </c>
      <c r="AZ2" s="9"/>
      <c r="BA2" s="8">
        <v>40</v>
      </c>
      <c r="BB2" s="9"/>
      <c r="BC2" s="8" t="s">
        <v>103</v>
      </c>
      <c r="BD2" s="8">
        <v>2</v>
      </c>
      <c r="BE2" s="12">
        <f t="shared" ref="BE2:BE65" si="3">BD2*2</f>
        <v>4</v>
      </c>
      <c r="BF2" s="8" t="s">
        <v>104</v>
      </c>
      <c r="BG2" s="9"/>
      <c r="BH2" s="8" t="s">
        <v>105</v>
      </c>
      <c r="BI2" s="9"/>
      <c r="BJ2" s="8" t="s">
        <v>92</v>
      </c>
      <c r="BK2" s="9"/>
      <c r="BL2" s="8" t="s">
        <v>92</v>
      </c>
      <c r="BM2" s="8">
        <v>300</v>
      </c>
      <c r="BN2" s="9"/>
      <c r="BO2" s="8">
        <v>20</v>
      </c>
      <c r="BP2" s="9"/>
      <c r="BQ2" s="8"/>
      <c r="BR2" s="9"/>
      <c r="BS2" s="8"/>
      <c r="BT2" s="9"/>
      <c r="BU2" s="8" t="s">
        <v>106</v>
      </c>
      <c r="BV2" s="13">
        <v>18</v>
      </c>
      <c r="BW2" s="8" t="s">
        <v>107</v>
      </c>
      <c r="BX2" s="13">
        <v>8</v>
      </c>
      <c r="BY2" s="8" t="s">
        <v>108</v>
      </c>
      <c r="CA2" s="8" t="s">
        <v>109</v>
      </c>
      <c r="CB2" s="9"/>
      <c r="CC2" s="8" t="s">
        <v>93</v>
      </c>
      <c r="CD2" s="9"/>
      <c r="CE2" s="8" t="s">
        <v>95</v>
      </c>
      <c r="CF2" s="9"/>
      <c r="CG2" s="8" t="s">
        <v>101</v>
      </c>
      <c r="CH2" s="8" t="s">
        <v>93</v>
      </c>
      <c r="CI2" s="8" t="s">
        <v>101</v>
      </c>
      <c r="CJ2" s="8" t="s">
        <v>110</v>
      </c>
      <c r="CK2" s="9"/>
      <c r="CL2" s="8" t="s">
        <v>111</v>
      </c>
      <c r="CM2" s="9"/>
      <c r="CN2" s="8">
        <v>120</v>
      </c>
      <c r="CO2" s="7">
        <f>SUM(C2,E2,G2,I2,K2,M2,O2,Q2,S2,U2,W2,Y2,AA2,AC2,AE2,AG2,AI2,AK2,AQ2,AS2,AV2,AX2,AZ2,BB2,BE2,BG2,BI2,BK2,BN2,BP2,BR2,BT2,BV2,BX2,BZ2,CB2,CD2,CF2,CK2,CM2)</f>
        <v>62</v>
      </c>
    </row>
    <row r="3" spans="1:93" ht="22.5" customHeight="1" x14ac:dyDescent="0.3">
      <c r="A3" s="8" t="s">
        <v>112</v>
      </c>
      <c r="B3" s="8" t="s">
        <v>113</v>
      </c>
      <c r="C3" s="9"/>
      <c r="D3" s="8" t="s">
        <v>114</v>
      </c>
      <c r="E3" s="9"/>
      <c r="F3" s="8" t="s">
        <v>92</v>
      </c>
      <c r="G3" s="9"/>
      <c r="H3" s="8" t="s">
        <v>93</v>
      </c>
      <c r="I3" s="9">
        <v>2</v>
      </c>
      <c r="J3" s="8" t="s">
        <v>94</v>
      </c>
      <c r="K3" s="9"/>
      <c r="L3" s="8" t="s">
        <v>115</v>
      </c>
      <c r="M3" s="9">
        <v>1</v>
      </c>
      <c r="N3" s="8" t="s">
        <v>116</v>
      </c>
      <c r="O3" s="9"/>
      <c r="P3" s="8" t="s">
        <v>94</v>
      </c>
      <c r="Q3" s="9"/>
      <c r="R3" s="8" t="s">
        <v>97</v>
      </c>
      <c r="S3" s="9">
        <v>1</v>
      </c>
      <c r="T3" s="8" t="s">
        <v>97</v>
      </c>
      <c r="U3" s="9">
        <v>1</v>
      </c>
      <c r="V3" s="8" t="s">
        <v>97</v>
      </c>
      <c r="W3" s="9">
        <v>1</v>
      </c>
      <c r="X3" s="8" t="s">
        <v>98</v>
      </c>
      <c r="Y3" s="9">
        <v>1</v>
      </c>
      <c r="Z3" s="8" t="s">
        <v>97</v>
      </c>
      <c r="AA3" s="9">
        <v>1</v>
      </c>
      <c r="AB3" s="8" t="s">
        <v>98</v>
      </c>
      <c r="AC3" s="9">
        <v>1</v>
      </c>
      <c r="AD3" s="8" t="s">
        <v>97</v>
      </c>
      <c r="AE3" s="9"/>
      <c r="AF3" s="8" t="s">
        <v>98</v>
      </c>
      <c r="AG3" s="9"/>
      <c r="AH3" s="8" t="s">
        <v>97</v>
      </c>
      <c r="AI3" s="9">
        <v>1</v>
      </c>
      <c r="AJ3" s="8" t="s">
        <v>97</v>
      </c>
      <c r="AK3" s="9">
        <v>1</v>
      </c>
      <c r="AL3" s="8" t="s">
        <v>117</v>
      </c>
      <c r="AM3" s="8">
        <v>2</v>
      </c>
      <c r="AN3" s="10">
        <f t="shared" si="0"/>
        <v>4</v>
      </c>
      <c r="AO3" s="11"/>
      <c r="AP3" s="10">
        <f t="shared" si="1"/>
        <v>0</v>
      </c>
      <c r="AQ3" s="12">
        <f t="shared" si="2"/>
        <v>4</v>
      </c>
      <c r="AR3" s="8" t="s">
        <v>118</v>
      </c>
      <c r="AS3" s="9"/>
      <c r="AT3" s="8" t="s">
        <v>114</v>
      </c>
      <c r="AU3" s="8" t="s">
        <v>114</v>
      </c>
      <c r="AV3" s="9"/>
      <c r="AW3" s="8" t="s">
        <v>114</v>
      </c>
      <c r="AX3" s="9"/>
      <c r="AY3" s="8">
        <v>127</v>
      </c>
      <c r="AZ3" s="9"/>
      <c r="BA3" s="8">
        <v>5</v>
      </c>
      <c r="BB3" s="9"/>
      <c r="BC3" s="8" t="s">
        <v>119</v>
      </c>
      <c r="BD3" s="8">
        <v>5</v>
      </c>
      <c r="BE3" s="12">
        <f t="shared" si="3"/>
        <v>10</v>
      </c>
      <c r="BF3" s="8" t="s">
        <v>120</v>
      </c>
      <c r="BG3" s="9">
        <v>3</v>
      </c>
      <c r="BH3" s="8" t="s">
        <v>109</v>
      </c>
      <c r="BI3" s="9">
        <v>3</v>
      </c>
      <c r="BJ3" s="8" t="s">
        <v>91</v>
      </c>
      <c r="BK3" s="9"/>
      <c r="BL3" s="8" t="s">
        <v>91</v>
      </c>
      <c r="BM3" s="8">
        <v>127</v>
      </c>
      <c r="BN3" s="9"/>
      <c r="BO3" s="8">
        <v>5</v>
      </c>
      <c r="BP3" s="9"/>
      <c r="BQ3" s="8"/>
      <c r="BR3" s="9"/>
      <c r="BS3" s="8"/>
      <c r="BT3" s="9"/>
      <c r="BU3" s="8" t="s">
        <v>121</v>
      </c>
      <c r="BV3" s="13">
        <v>18</v>
      </c>
      <c r="BW3" s="8" t="s">
        <v>122</v>
      </c>
      <c r="BY3" s="8" t="s">
        <v>123</v>
      </c>
      <c r="BZ3" s="13">
        <v>3</v>
      </c>
      <c r="CA3" s="8" t="s">
        <v>109</v>
      </c>
      <c r="CB3" s="9"/>
      <c r="CC3" s="8" t="s">
        <v>102</v>
      </c>
      <c r="CD3" s="9"/>
      <c r="CE3" s="8" t="s">
        <v>124</v>
      </c>
      <c r="CF3" s="9"/>
      <c r="CG3" s="8" t="s">
        <v>114</v>
      </c>
      <c r="CH3" s="8" t="s">
        <v>102</v>
      </c>
      <c r="CI3" s="8" t="s">
        <v>114</v>
      </c>
      <c r="CJ3" s="8" t="s">
        <v>110</v>
      </c>
      <c r="CK3" s="9"/>
      <c r="CL3" s="8" t="s">
        <v>125</v>
      </c>
      <c r="CM3" s="9"/>
      <c r="CN3" s="8">
        <v>127</v>
      </c>
      <c r="CO3" s="7">
        <f>SUM(C3,E3,G3,I3,K3,M3,O3,Q3,S3,U3,W3,Y3,AA3,AC3,AE3,AG3,AI3,AK3,AQ3,AS3,AV3,AX3,AZ3,BB3,BE3,BG3,BI3,BK3,BN3,BP3,BR3,BT3,BV3,BX3,BZ3,CB3,CD3,CF3,CK3,CM3)</f>
        <v>52</v>
      </c>
    </row>
    <row r="4" spans="1:93" ht="22.5" customHeight="1" x14ac:dyDescent="0.3">
      <c r="A4" s="8" t="s">
        <v>126</v>
      </c>
      <c r="B4" s="8" t="s">
        <v>113</v>
      </c>
      <c r="C4" s="9"/>
      <c r="D4" s="8" t="s">
        <v>114</v>
      </c>
      <c r="E4" s="9"/>
      <c r="F4" s="8" t="s">
        <v>92</v>
      </c>
      <c r="G4" s="9"/>
      <c r="H4" s="8" t="s">
        <v>102</v>
      </c>
      <c r="I4" s="9"/>
      <c r="J4" s="8" t="s">
        <v>116</v>
      </c>
      <c r="K4" s="9"/>
      <c r="L4" s="8" t="s">
        <v>115</v>
      </c>
      <c r="M4" s="9">
        <v>1</v>
      </c>
      <c r="N4" s="8" t="s">
        <v>127</v>
      </c>
      <c r="O4" s="9"/>
      <c r="P4" s="8" t="s">
        <v>93</v>
      </c>
      <c r="Q4" s="9">
        <v>6</v>
      </c>
      <c r="R4" s="8" t="s">
        <v>97</v>
      </c>
      <c r="S4" s="9">
        <v>1</v>
      </c>
      <c r="T4" s="8" t="s">
        <v>97</v>
      </c>
      <c r="U4" s="9">
        <v>1</v>
      </c>
      <c r="V4" s="8" t="s">
        <v>97</v>
      </c>
      <c r="W4" s="9">
        <v>1</v>
      </c>
      <c r="X4" s="8" t="s">
        <v>98</v>
      </c>
      <c r="Y4" s="9">
        <v>1</v>
      </c>
      <c r="Z4" s="8" t="s">
        <v>97</v>
      </c>
      <c r="AA4" s="9">
        <v>1</v>
      </c>
      <c r="AB4" s="8" t="s">
        <v>98</v>
      </c>
      <c r="AC4" s="9">
        <v>1</v>
      </c>
      <c r="AD4" s="8" t="s">
        <v>97</v>
      </c>
      <c r="AE4" s="9"/>
      <c r="AF4" s="8" t="s">
        <v>98</v>
      </c>
      <c r="AG4" s="9"/>
      <c r="AH4" s="8" t="s">
        <v>97</v>
      </c>
      <c r="AI4" s="9">
        <v>1</v>
      </c>
      <c r="AJ4" s="8" t="s">
        <v>98</v>
      </c>
      <c r="AK4" s="9"/>
      <c r="AL4" s="8" t="s">
        <v>128</v>
      </c>
      <c r="AM4" s="8">
        <v>3</v>
      </c>
      <c r="AN4" s="10">
        <f t="shared" si="0"/>
        <v>6</v>
      </c>
      <c r="AO4" s="11"/>
      <c r="AP4" s="10">
        <f t="shared" si="1"/>
        <v>0</v>
      </c>
      <c r="AQ4" s="12">
        <f t="shared" si="2"/>
        <v>6</v>
      </c>
      <c r="AR4" s="8" t="s">
        <v>95</v>
      </c>
      <c r="AS4" s="9"/>
      <c r="AT4" s="8" t="s">
        <v>114</v>
      </c>
      <c r="AU4" s="8" t="s">
        <v>93</v>
      </c>
      <c r="AV4" s="9">
        <v>3</v>
      </c>
      <c r="AW4" s="8" t="s">
        <v>114</v>
      </c>
      <c r="AX4" s="9"/>
      <c r="AY4" s="8">
        <v>281</v>
      </c>
      <c r="AZ4" s="9"/>
      <c r="BA4" s="8">
        <v>19</v>
      </c>
      <c r="BB4" s="9"/>
      <c r="BC4" s="8" t="s">
        <v>129</v>
      </c>
      <c r="BD4" s="8">
        <v>4</v>
      </c>
      <c r="BE4" s="12">
        <f t="shared" si="3"/>
        <v>8</v>
      </c>
      <c r="BF4" s="8" t="s">
        <v>120</v>
      </c>
      <c r="BG4" s="9">
        <v>3</v>
      </c>
      <c r="BH4" s="8" t="s">
        <v>109</v>
      </c>
      <c r="BI4" s="9">
        <v>3</v>
      </c>
      <c r="BJ4" s="8" t="s">
        <v>91</v>
      </c>
      <c r="BK4" s="9"/>
      <c r="BL4" s="8" t="s">
        <v>91</v>
      </c>
      <c r="BM4" s="8">
        <v>281</v>
      </c>
      <c r="BN4" s="9">
        <v>5</v>
      </c>
      <c r="BO4" s="8">
        <v>29</v>
      </c>
      <c r="BP4" s="9"/>
      <c r="BQ4" s="8"/>
      <c r="BR4" s="9"/>
      <c r="BS4" s="11" t="s">
        <v>109</v>
      </c>
      <c r="BT4" s="9">
        <v>5</v>
      </c>
      <c r="BU4" s="8" t="s">
        <v>130</v>
      </c>
      <c r="BV4" s="13">
        <v>18</v>
      </c>
      <c r="BW4" s="8" t="s">
        <v>131</v>
      </c>
      <c r="BX4" s="13">
        <v>8</v>
      </c>
      <c r="BY4" s="8" t="s">
        <v>132</v>
      </c>
      <c r="BZ4" s="13">
        <v>8</v>
      </c>
      <c r="CA4" s="8" t="s">
        <v>109</v>
      </c>
      <c r="CB4" s="9"/>
      <c r="CC4" s="8" t="s">
        <v>93</v>
      </c>
      <c r="CD4" s="9"/>
      <c r="CE4" s="8" t="s">
        <v>133</v>
      </c>
      <c r="CF4" s="9"/>
      <c r="CG4" s="8" t="s">
        <v>109</v>
      </c>
      <c r="CH4" s="8" t="s">
        <v>114</v>
      </c>
      <c r="CI4" s="8" t="s">
        <v>114</v>
      </c>
      <c r="CJ4" s="8" t="s">
        <v>134</v>
      </c>
      <c r="CK4" s="9"/>
      <c r="CL4" s="8" t="s">
        <v>135</v>
      </c>
      <c r="CM4" s="9"/>
      <c r="CN4" s="8">
        <v>350</v>
      </c>
      <c r="CO4" s="7">
        <f>SUM(C4,E4,G4,I4,K4,M4,O4,Q4,S4,U4,W4,Y4,AA4,AC4,AE4,AG4,AI4,AK4,AQ4,AS4,AV4,AX4,AZ4,BB4,BE4,BG4,BI4,BK4,BN4,BP4,BR4,BT4,BV4,BX4,BZ4,CB4,CD4,CF4,CK4,CM4)</f>
        <v>81</v>
      </c>
    </row>
    <row r="5" spans="1:93" ht="22.5" customHeight="1" x14ac:dyDescent="0.3">
      <c r="A5" s="8" t="s">
        <v>136</v>
      </c>
      <c r="B5" s="8" t="s">
        <v>113</v>
      </c>
      <c r="C5" s="9"/>
      <c r="D5" s="8" t="s">
        <v>114</v>
      </c>
      <c r="E5" s="9"/>
      <c r="F5" s="8" t="s">
        <v>137</v>
      </c>
      <c r="G5" s="9">
        <v>2</v>
      </c>
      <c r="H5" s="8" t="s">
        <v>93</v>
      </c>
      <c r="I5" s="9">
        <v>2</v>
      </c>
      <c r="J5" s="8" t="s">
        <v>94</v>
      </c>
      <c r="K5" s="9"/>
      <c r="L5" s="8" t="s">
        <v>115</v>
      </c>
      <c r="M5" s="9">
        <v>1</v>
      </c>
      <c r="N5" s="8" t="s">
        <v>102</v>
      </c>
      <c r="O5" s="9"/>
      <c r="P5" s="8" t="s">
        <v>120</v>
      </c>
      <c r="Q5" s="9"/>
      <c r="R5" s="8" t="s">
        <v>97</v>
      </c>
      <c r="S5" s="9">
        <v>1</v>
      </c>
      <c r="T5" s="8" t="s">
        <v>97</v>
      </c>
      <c r="U5" s="9">
        <v>1</v>
      </c>
      <c r="V5" s="8" t="s">
        <v>98</v>
      </c>
      <c r="W5" s="9"/>
      <c r="X5" s="8" t="s">
        <v>98</v>
      </c>
      <c r="Y5" s="9">
        <v>1</v>
      </c>
      <c r="Z5" s="8" t="s">
        <v>97</v>
      </c>
      <c r="AA5" s="9">
        <v>1</v>
      </c>
      <c r="AB5" s="8" t="s">
        <v>97</v>
      </c>
      <c r="AC5" s="9"/>
      <c r="AD5" s="8" t="s">
        <v>97</v>
      </c>
      <c r="AE5" s="9"/>
      <c r="AF5" s="8" t="s">
        <v>98</v>
      </c>
      <c r="AG5" s="9"/>
      <c r="AH5" s="8" t="s">
        <v>97</v>
      </c>
      <c r="AI5" s="9">
        <v>1</v>
      </c>
      <c r="AJ5" s="8" t="s">
        <v>97</v>
      </c>
      <c r="AK5" s="9">
        <v>1</v>
      </c>
      <c r="AL5" s="8" t="s">
        <v>138</v>
      </c>
      <c r="AM5" s="8">
        <v>3</v>
      </c>
      <c r="AN5" s="10">
        <f t="shared" si="0"/>
        <v>6</v>
      </c>
      <c r="AO5" s="11"/>
      <c r="AP5" s="10">
        <f t="shared" si="1"/>
        <v>0</v>
      </c>
      <c r="AQ5" s="12">
        <f t="shared" si="2"/>
        <v>6</v>
      </c>
      <c r="AR5" s="8" t="s">
        <v>95</v>
      </c>
      <c r="AS5" s="9"/>
      <c r="AT5" s="8" t="s">
        <v>114</v>
      </c>
      <c r="AU5" s="8" t="s">
        <v>102</v>
      </c>
      <c r="AV5" s="9"/>
      <c r="AW5" s="8" t="s">
        <v>114</v>
      </c>
      <c r="AX5" s="9"/>
      <c r="AY5" s="8">
        <v>388</v>
      </c>
      <c r="AZ5" s="9"/>
      <c r="BA5" s="8">
        <v>19</v>
      </c>
      <c r="BB5" s="9"/>
      <c r="BC5" s="8" t="s">
        <v>139</v>
      </c>
      <c r="BD5" s="8">
        <v>3</v>
      </c>
      <c r="BE5" s="12">
        <f t="shared" si="3"/>
        <v>6</v>
      </c>
      <c r="BF5" s="8" t="s">
        <v>120</v>
      </c>
      <c r="BG5" s="9">
        <v>3</v>
      </c>
      <c r="BH5" s="8" t="s">
        <v>91</v>
      </c>
      <c r="BI5" s="9"/>
      <c r="BJ5" s="8" t="s">
        <v>140</v>
      </c>
      <c r="BK5" s="9"/>
      <c r="BL5" s="8" t="s">
        <v>91</v>
      </c>
      <c r="BM5" s="8">
        <v>346</v>
      </c>
      <c r="BN5" s="9"/>
      <c r="BO5" s="8">
        <v>18</v>
      </c>
      <c r="BP5" s="9"/>
      <c r="BQ5" s="8"/>
      <c r="BR5" s="9"/>
      <c r="BS5" s="8"/>
      <c r="BT5" s="9"/>
      <c r="BU5" s="8" t="s">
        <v>141</v>
      </c>
      <c r="BV5" s="13">
        <v>20</v>
      </c>
      <c r="BW5" s="8" t="s">
        <v>142</v>
      </c>
      <c r="BY5" s="8" t="s">
        <v>143</v>
      </c>
      <c r="BZ5" s="13">
        <v>2</v>
      </c>
      <c r="CA5" s="8" t="s">
        <v>116</v>
      </c>
      <c r="CB5" s="9"/>
      <c r="CC5" s="8" t="s">
        <v>113</v>
      </c>
      <c r="CD5" s="9"/>
      <c r="CE5" s="8" t="s">
        <v>144</v>
      </c>
      <c r="CF5" s="9"/>
      <c r="CG5" s="8" t="s">
        <v>114</v>
      </c>
      <c r="CH5" s="8" t="s">
        <v>91</v>
      </c>
      <c r="CI5" s="8" t="s">
        <v>114</v>
      </c>
      <c r="CJ5" s="8" t="s">
        <v>145</v>
      </c>
      <c r="CK5" s="9"/>
      <c r="CL5" s="8" t="s">
        <v>111</v>
      </c>
      <c r="CM5" s="9"/>
      <c r="CN5" s="8">
        <v>256</v>
      </c>
      <c r="CO5" s="7">
        <f>SUM(C5,E5,G5,I5,K5,M5,O5,Q5,S5,U5,W5,Y5,AA5,AC5,AE5,AG5,AI5,AK5,AQ5,AS5,AV5,AX5,AZ5,BB5,BE5,BG5,BI5,BK5,BN5,BP5,BR5,BT5,BV5,BX5,BZ5,CB5,CD5,CF5,CK5,CM5)</f>
        <v>48</v>
      </c>
    </row>
    <row r="6" spans="1:93" ht="22.5" customHeight="1" x14ac:dyDescent="0.3">
      <c r="A6" s="8" t="s">
        <v>146</v>
      </c>
      <c r="B6" s="8" t="s">
        <v>113</v>
      </c>
      <c r="C6" s="9"/>
      <c r="D6" s="8" t="s">
        <v>114</v>
      </c>
      <c r="E6" s="9"/>
      <c r="F6" s="8" t="s">
        <v>92</v>
      </c>
      <c r="G6" s="9"/>
      <c r="H6" s="8" t="s">
        <v>102</v>
      </c>
      <c r="I6" s="9"/>
      <c r="J6" s="8" t="s">
        <v>105</v>
      </c>
      <c r="K6" s="9"/>
      <c r="L6" s="8" t="s">
        <v>115</v>
      </c>
      <c r="M6" s="9">
        <v>1</v>
      </c>
      <c r="N6" s="8" t="s">
        <v>147</v>
      </c>
      <c r="O6" s="9">
        <v>6</v>
      </c>
      <c r="P6" s="8" t="s">
        <v>93</v>
      </c>
      <c r="Q6" s="9">
        <v>6</v>
      </c>
      <c r="R6" s="8" t="s">
        <v>97</v>
      </c>
      <c r="S6" s="9">
        <v>1</v>
      </c>
      <c r="T6" s="8" t="s">
        <v>98</v>
      </c>
      <c r="U6" s="9"/>
      <c r="V6" s="8" t="s">
        <v>98</v>
      </c>
      <c r="W6" s="9"/>
      <c r="X6" s="8" t="s">
        <v>97</v>
      </c>
      <c r="Y6" s="9"/>
      <c r="Z6" s="8" t="s">
        <v>97</v>
      </c>
      <c r="AA6" s="9">
        <v>1</v>
      </c>
      <c r="AB6" s="8" t="s">
        <v>148</v>
      </c>
      <c r="AC6" s="9"/>
      <c r="AD6" s="8" t="s">
        <v>97</v>
      </c>
      <c r="AE6" s="9"/>
      <c r="AF6" s="8" t="s">
        <v>97</v>
      </c>
      <c r="AG6" s="9">
        <v>1</v>
      </c>
      <c r="AH6" s="8" t="s">
        <v>97</v>
      </c>
      <c r="AI6" s="9">
        <v>1</v>
      </c>
      <c r="AJ6" s="8" t="s">
        <v>98</v>
      </c>
      <c r="AK6" s="9"/>
      <c r="AL6" s="8" t="s">
        <v>149</v>
      </c>
      <c r="AM6" s="8">
        <v>1</v>
      </c>
      <c r="AN6" s="10">
        <f t="shared" si="0"/>
        <v>2</v>
      </c>
      <c r="AO6" s="11">
        <v>1</v>
      </c>
      <c r="AP6" s="10">
        <f t="shared" si="1"/>
        <v>3</v>
      </c>
      <c r="AQ6" s="12">
        <f t="shared" si="2"/>
        <v>5</v>
      </c>
      <c r="AR6" s="8" t="s">
        <v>95</v>
      </c>
      <c r="AS6" s="9"/>
      <c r="AT6" s="8" t="s">
        <v>114</v>
      </c>
      <c r="AU6" s="8" t="s">
        <v>102</v>
      </c>
      <c r="AV6" s="9"/>
      <c r="AW6" s="8" t="s">
        <v>114</v>
      </c>
      <c r="AX6" s="9"/>
      <c r="AY6" s="8">
        <v>145</v>
      </c>
      <c r="AZ6" s="9"/>
      <c r="BA6" s="8">
        <v>33</v>
      </c>
      <c r="BB6" s="9"/>
      <c r="BC6" s="8" t="s">
        <v>150</v>
      </c>
      <c r="BD6" s="8">
        <v>3</v>
      </c>
      <c r="BE6" s="12">
        <f t="shared" si="3"/>
        <v>6</v>
      </c>
      <c r="BF6" s="8" t="s">
        <v>120</v>
      </c>
      <c r="BG6" s="9">
        <v>3</v>
      </c>
      <c r="BH6" s="8" t="s">
        <v>109</v>
      </c>
      <c r="BI6" s="9">
        <v>3</v>
      </c>
      <c r="BJ6" s="8" t="s">
        <v>92</v>
      </c>
      <c r="BK6" s="9"/>
      <c r="BL6" s="8" t="s">
        <v>109</v>
      </c>
      <c r="BM6" s="8">
        <v>145</v>
      </c>
      <c r="BN6" s="9"/>
      <c r="BO6" s="8">
        <v>33</v>
      </c>
      <c r="BP6" s="9"/>
      <c r="BQ6" s="8"/>
      <c r="BR6" s="9"/>
      <c r="BS6" s="11" t="s">
        <v>109</v>
      </c>
      <c r="BT6" s="9">
        <v>5</v>
      </c>
      <c r="BU6" s="8" t="s">
        <v>151</v>
      </c>
      <c r="BV6" s="13">
        <v>21</v>
      </c>
      <c r="BW6" s="8" t="s">
        <v>152</v>
      </c>
      <c r="BY6" s="8" t="s">
        <v>153</v>
      </c>
      <c r="BZ6" s="13">
        <v>6</v>
      </c>
      <c r="CA6" s="8" t="s">
        <v>113</v>
      </c>
      <c r="CB6" s="9">
        <v>6</v>
      </c>
      <c r="CC6" s="8" t="s">
        <v>91</v>
      </c>
      <c r="CD6" s="9"/>
      <c r="CE6" s="8" t="s">
        <v>154</v>
      </c>
      <c r="CF6" s="9">
        <v>7</v>
      </c>
      <c r="CG6" s="8" t="s">
        <v>109</v>
      </c>
      <c r="CH6" s="8" t="s">
        <v>93</v>
      </c>
      <c r="CI6" s="8" t="s">
        <v>114</v>
      </c>
      <c r="CJ6" s="8" t="s">
        <v>145</v>
      </c>
      <c r="CK6" s="9"/>
      <c r="CL6" s="8" t="s">
        <v>125</v>
      </c>
      <c r="CM6" s="9"/>
      <c r="CN6" s="8">
        <v>205</v>
      </c>
      <c r="CO6" s="7">
        <f>SUM(C6,E6,G6,I6,K6,M6,O6,Q6,S6,U6,W6,Y6,AA6,AC6,AE6,AG6,AI6,AK6,AQ6,AS6,AV6,AX6,AZ6,BB6,BE6,BG6,BI6,BK6,BN6,BP6,BR6,BT6,BV6,BX6,BZ6,CB6,CD6,CF6,CK6,CM6)</f>
        <v>79</v>
      </c>
    </row>
    <row r="7" spans="1:93" ht="22.5" customHeight="1" x14ac:dyDescent="0.3">
      <c r="A7" s="8" t="s">
        <v>155</v>
      </c>
      <c r="B7" s="8" t="s">
        <v>113</v>
      </c>
      <c r="C7" s="9"/>
      <c r="D7" s="8" t="s">
        <v>114</v>
      </c>
      <c r="E7" s="9"/>
      <c r="F7" s="8" t="s">
        <v>156</v>
      </c>
      <c r="G7" s="9"/>
      <c r="H7" s="8" t="s">
        <v>140</v>
      </c>
      <c r="I7" s="9"/>
      <c r="J7" s="8" t="s">
        <v>94</v>
      </c>
      <c r="K7" s="9"/>
      <c r="L7" s="8" t="s">
        <v>115</v>
      </c>
      <c r="M7" s="9">
        <v>1</v>
      </c>
      <c r="N7" s="8" t="s">
        <v>91</v>
      </c>
      <c r="O7" s="9"/>
      <c r="P7" s="8" t="s">
        <v>156</v>
      </c>
      <c r="Q7" s="9"/>
      <c r="R7" s="8" t="s">
        <v>97</v>
      </c>
      <c r="S7" s="9">
        <v>1</v>
      </c>
      <c r="T7" s="8" t="s">
        <v>98</v>
      </c>
      <c r="U7" s="9"/>
      <c r="V7" s="8" t="s">
        <v>97</v>
      </c>
      <c r="W7" s="9">
        <v>1</v>
      </c>
      <c r="X7" s="8" t="s">
        <v>97</v>
      </c>
      <c r="Y7" s="9"/>
      <c r="Z7" s="8" t="s">
        <v>97</v>
      </c>
      <c r="AA7" s="9">
        <v>1</v>
      </c>
      <c r="AB7" s="8" t="s">
        <v>98</v>
      </c>
      <c r="AC7" s="9">
        <v>1</v>
      </c>
      <c r="AD7" s="8" t="s">
        <v>98</v>
      </c>
      <c r="AE7" s="9">
        <v>1</v>
      </c>
      <c r="AF7" s="8" t="s">
        <v>98</v>
      </c>
      <c r="AG7" s="9"/>
      <c r="AH7" s="8" t="s">
        <v>97</v>
      </c>
      <c r="AI7" s="9">
        <v>1</v>
      </c>
      <c r="AJ7" s="8" t="s">
        <v>97</v>
      </c>
      <c r="AK7" s="9">
        <v>1</v>
      </c>
      <c r="AL7" s="8" t="s">
        <v>157</v>
      </c>
      <c r="AM7" s="8">
        <v>2</v>
      </c>
      <c r="AN7" s="10">
        <f t="shared" si="0"/>
        <v>4</v>
      </c>
      <c r="AO7" s="11"/>
      <c r="AP7" s="10">
        <f t="shared" si="1"/>
        <v>0</v>
      </c>
      <c r="AQ7" s="12">
        <f t="shared" si="2"/>
        <v>4</v>
      </c>
      <c r="AR7" s="8" t="s">
        <v>158</v>
      </c>
      <c r="AS7" s="9"/>
      <c r="AT7" s="8" t="s">
        <v>114</v>
      </c>
      <c r="AU7" s="8" t="s">
        <v>96</v>
      </c>
      <c r="AV7" s="9"/>
      <c r="AW7" s="8" t="s">
        <v>114</v>
      </c>
      <c r="AX7" s="9"/>
      <c r="AY7" s="8">
        <v>146</v>
      </c>
      <c r="AZ7" s="9"/>
      <c r="BA7" s="8">
        <v>23</v>
      </c>
      <c r="BB7" s="9">
        <v>3</v>
      </c>
      <c r="BC7" s="8" t="s">
        <v>159</v>
      </c>
      <c r="BD7" s="8">
        <v>2</v>
      </c>
      <c r="BE7" s="12">
        <f t="shared" si="3"/>
        <v>4</v>
      </c>
      <c r="BF7" s="8" t="s">
        <v>120</v>
      </c>
      <c r="BG7" s="9">
        <v>3</v>
      </c>
      <c r="BH7" s="8" t="s">
        <v>109</v>
      </c>
      <c r="BI7" s="9">
        <v>3</v>
      </c>
      <c r="BJ7" s="8" t="s">
        <v>94</v>
      </c>
      <c r="BK7" s="9"/>
      <c r="BL7" s="8" t="s">
        <v>109</v>
      </c>
      <c r="BM7" s="8">
        <v>135</v>
      </c>
      <c r="BN7" s="9"/>
      <c r="BO7" s="8">
        <v>9</v>
      </c>
      <c r="BP7" s="9"/>
      <c r="BQ7" s="8"/>
      <c r="BR7" s="9"/>
      <c r="BS7" s="11" t="s">
        <v>109</v>
      </c>
      <c r="BT7" s="9">
        <v>5</v>
      </c>
      <c r="BU7" s="8" t="s">
        <v>160</v>
      </c>
      <c r="BV7" s="13">
        <v>18</v>
      </c>
      <c r="BW7" s="8" t="s">
        <v>161</v>
      </c>
      <c r="BY7" s="8" t="s">
        <v>162</v>
      </c>
      <c r="BZ7" s="13">
        <v>4</v>
      </c>
      <c r="CA7" s="8" t="s">
        <v>113</v>
      </c>
      <c r="CB7" s="9">
        <v>6</v>
      </c>
      <c r="CC7" s="8" t="s">
        <v>93</v>
      </c>
      <c r="CD7" s="9"/>
      <c r="CE7" s="8" t="s">
        <v>154</v>
      </c>
      <c r="CF7" s="9">
        <v>7</v>
      </c>
      <c r="CG7" s="8" t="s">
        <v>109</v>
      </c>
      <c r="CH7" s="8" t="s">
        <v>114</v>
      </c>
      <c r="CI7" s="8" t="s">
        <v>94</v>
      </c>
      <c r="CJ7" s="8" t="s">
        <v>163</v>
      </c>
      <c r="CK7" s="9"/>
      <c r="CL7" s="8" t="s">
        <v>135</v>
      </c>
      <c r="CM7" s="9"/>
      <c r="CN7" s="8">
        <v>203</v>
      </c>
      <c r="CO7" s="7">
        <f>SUM(C7,E7,G7,I7,K7,M7,O7,Q7,S7,U7,W7,Y7,AA7,AC7,AE7,AG7,AI7,AK7,AQ7,AS7,AV7,AX7,AZ7,BB7,BE7,BG7,BI7,BK7,BN7,BP7,BR7,BT7,BV7,BX7,BZ7,CB7,CD7,CF7,CK7,CM7)</f>
        <v>65</v>
      </c>
    </row>
    <row r="8" spans="1:93" ht="22.5" customHeight="1" x14ac:dyDescent="0.3">
      <c r="A8" s="8" t="s">
        <v>164</v>
      </c>
      <c r="B8" s="8" t="s">
        <v>113</v>
      </c>
      <c r="C8" s="9"/>
      <c r="D8" s="8" t="s">
        <v>114</v>
      </c>
      <c r="E8" s="9"/>
      <c r="F8" s="8" t="s">
        <v>92</v>
      </c>
      <c r="G8" s="9"/>
      <c r="H8" s="8" t="s">
        <v>102</v>
      </c>
      <c r="I8" s="9"/>
      <c r="J8" s="8" t="s">
        <v>116</v>
      </c>
      <c r="K8" s="9"/>
      <c r="L8" s="8" t="s">
        <v>104</v>
      </c>
      <c r="M8" s="9"/>
      <c r="N8" s="8" t="s">
        <v>102</v>
      </c>
      <c r="O8" s="9"/>
      <c r="P8" s="8" t="s">
        <v>165</v>
      </c>
      <c r="Q8" s="9"/>
      <c r="R8" s="8" t="s">
        <v>97</v>
      </c>
      <c r="S8" s="9">
        <v>1</v>
      </c>
      <c r="T8" s="8" t="s">
        <v>97</v>
      </c>
      <c r="U8" s="9">
        <v>1</v>
      </c>
      <c r="V8" s="8" t="s">
        <v>97</v>
      </c>
      <c r="W8" s="9">
        <v>1</v>
      </c>
      <c r="X8" s="8" t="s">
        <v>98</v>
      </c>
      <c r="Y8" s="9">
        <v>1</v>
      </c>
      <c r="Z8" s="8" t="s">
        <v>97</v>
      </c>
      <c r="AA8" s="9">
        <v>1</v>
      </c>
      <c r="AB8" s="8" t="s">
        <v>97</v>
      </c>
      <c r="AC8" s="9"/>
      <c r="AD8" s="8" t="s">
        <v>98</v>
      </c>
      <c r="AE8" s="9">
        <v>1</v>
      </c>
      <c r="AF8" s="8" t="s">
        <v>97</v>
      </c>
      <c r="AG8" s="9">
        <v>1</v>
      </c>
      <c r="AH8" s="8" t="s">
        <v>97</v>
      </c>
      <c r="AI8" s="9">
        <v>1</v>
      </c>
      <c r="AJ8" s="8" t="s">
        <v>97</v>
      </c>
      <c r="AK8" s="9">
        <v>1</v>
      </c>
      <c r="AL8" s="8" t="s">
        <v>166</v>
      </c>
      <c r="AM8" s="8">
        <v>2</v>
      </c>
      <c r="AN8" s="10">
        <f t="shared" si="0"/>
        <v>4</v>
      </c>
      <c r="AO8" s="11">
        <v>1</v>
      </c>
      <c r="AP8" s="10">
        <f t="shared" si="1"/>
        <v>3</v>
      </c>
      <c r="AQ8" s="12">
        <f t="shared" si="2"/>
        <v>7</v>
      </c>
      <c r="AR8" s="8" t="s">
        <v>100</v>
      </c>
      <c r="AS8" s="9"/>
      <c r="AT8" s="8" t="s">
        <v>114</v>
      </c>
      <c r="AU8" s="8" t="s">
        <v>114</v>
      </c>
      <c r="AV8" s="9"/>
      <c r="AW8" s="8" t="s">
        <v>114</v>
      </c>
      <c r="AX8" s="9"/>
      <c r="AY8" s="8">
        <v>200</v>
      </c>
      <c r="AZ8" s="9"/>
      <c r="BA8" s="8">
        <v>50</v>
      </c>
      <c r="BB8" s="9"/>
      <c r="BC8" s="8" t="s">
        <v>167</v>
      </c>
      <c r="BD8" s="8">
        <v>2</v>
      </c>
      <c r="BE8" s="12">
        <f t="shared" si="3"/>
        <v>4</v>
      </c>
      <c r="BF8" s="8" t="s">
        <v>168</v>
      </c>
      <c r="BG8" s="9"/>
      <c r="BH8" s="8" t="s">
        <v>91</v>
      </c>
      <c r="BI8" s="9"/>
      <c r="BJ8" s="8" t="s">
        <v>91</v>
      </c>
      <c r="BK8" s="9"/>
      <c r="BL8" s="8" t="s">
        <v>91</v>
      </c>
      <c r="BM8" s="8">
        <v>200</v>
      </c>
      <c r="BN8" s="9"/>
      <c r="BO8" s="8">
        <v>50</v>
      </c>
      <c r="BP8" s="9"/>
      <c r="BQ8" s="8"/>
      <c r="BR8" s="9"/>
      <c r="BS8" s="8"/>
      <c r="BT8" s="9"/>
      <c r="BU8" s="8" t="s">
        <v>169</v>
      </c>
      <c r="BV8" s="13">
        <v>15</v>
      </c>
      <c r="BW8" s="8" t="s">
        <v>142</v>
      </c>
      <c r="BY8" s="8" t="s">
        <v>170</v>
      </c>
      <c r="BZ8" s="13">
        <v>6</v>
      </c>
      <c r="CA8" s="8" t="s">
        <v>113</v>
      </c>
      <c r="CB8" s="9">
        <v>6</v>
      </c>
      <c r="CC8" s="8" t="s">
        <v>102</v>
      </c>
      <c r="CD8" s="9"/>
      <c r="CE8" s="8" t="s">
        <v>154</v>
      </c>
      <c r="CF8" s="9">
        <v>7</v>
      </c>
      <c r="CG8" s="8" t="s">
        <v>114</v>
      </c>
      <c r="CH8" s="8" t="s">
        <v>114</v>
      </c>
      <c r="CI8" s="8" t="s">
        <v>114</v>
      </c>
      <c r="CJ8" s="8" t="s">
        <v>145</v>
      </c>
      <c r="CK8" s="9"/>
      <c r="CL8" s="8" t="s">
        <v>135</v>
      </c>
      <c r="CM8" s="9"/>
      <c r="CN8" s="8">
        <v>250</v>
      </c>
      <c r="CO8" s="7">
        <f>SUM(C8,E8,G8,I8,K8,M8,O8,Q8,S8,U8,W8,Y8,AA8,AC8,AE8,AG8,AI8,AK8,AQ8,AS8,AV8,AX8,AZ8,BB8,BE8,BG8,BI8,BK8,BN8,BP8,BR8,BT8,BV8,BX8,BZ8,CB8,CD8,CF8,CK8,CM8)</f>
        <v>54</v>
      </c>
    </row>
    <row r="9" spans="1:93" ht="22.5" customHeight="1" x14ac:dyDescent="0.3">
      <c r="A9" s="8" t="s">
        <v>171</v>
      </c>
      <c r="B9" s="8" t="s">
        <v>113</v>
      </c>
      <c r="C9" s="9"/>
      <c r="D9" s="8" t="s">
        <v>91</v>
      </c>
      <c r="E9" s="9"/>
      <c r="F9" s="8" t="s">
        <v>92</v>
      </c>
      <c r="G9" s="9"/>
      <c r="H9" s="8" t="s">
        <v>93</v>
      </c>
      <c r="I9" s="9">
        <v>2</v>
      </c>
      <c r="J9" s="8" t="s">
        <v>94</v>
      </c>
      <c r="K9" s="9"/>
      <c r="L9" s="8" t="s">
        <v>115</v>
      </c>
      <c r="M9" s="9">
        <v>1</v>
      </c>
      <c r="N9" s="8" t="s">
        <v>105</v>
      </c>
      <c r="O9" s="9"/>
      <c r="P9" s="8" t="s">
        <v>147</v>
      </c>
      <c r="Q9" s="9"/>
      <c r="R9" s="8" t="s">
        <v>97</v>
      </c>
      <c r="S9" s="9">
        <v>1</v>
      </c>
      <c r="T9" s="8" t="s">
        <v>98</v>
      </c>
      <c r="U9" s="9"/>
      <c r="V9" s="8" t="s">
        <v>98</v>
      </c>
      <c r="W9" s="9"/>
      <c r="X9" s="8" t="s">
        <v>98</v>
      </c>
      <c r="Y9" s="9">
        <v>1</v>
      </c>
      <c r="Z9" s="8" t="s">
        <v>97</v>
      </c>
      <c r="AA9" s="9">
        <v>1</v>
      </c>
      <c r="AB9" s="8" t="s">
        <v>98</v>
      </c>
      <c r="AC9" s="9">
        <v>1</v>
      </c>
      <c r="AD9" s="8" t="s">
        <v>97</v>
      </c>
      <c r="AE9" s="9"/>
      <c r="AF9" s="8" t="s">
        <v>97</v>
      </c>
      <c r="AG9" s="9">
        <v>1</v>
      </c>
      <c r="AH9" s="8" t="s">
        <v>97</v>
      </c>
      <c r="AI9" s="9">
        <v>1</v>
      </c>
      <c r="AJ9" s="8" t="s">
        <v>97</v>
      </c>
      <c r="AK9" s="9">
        <v>1</v>
      </c>
      <c r="AL9" s="8" t="s">
        <v>172</v>
      </c>
      <c r="AM9" s="8">
        <v>3</v>
      </c>
      <c r="AN9" s="10">
        <f t="shared" si="0"/>
        <v>6</v>
      </c>
      <c r="AO9" s="11"/>
      <c r="AP9" s="10">
        <f t="shared" si="1"/>
        <v>0</v>
      </c>
      <c r="AQ9" s="12">
        <f t="shared" si="2"/>
        <v>6</v>
      </c>
      <c r="AR9" s="8" t="s">
        <v>118</v>
      </c>
      <c r="AS9" s="9"/>
      <c r="AT9" s="8" t="s">
        <v>116</v>
      </c>
      <c r="AU9" s="8" t="s">
        <v>93</v>
      </c>
      <c r="AV9" s="9">
        <v>3</v>
      </c>
      <c r="AW9" s="8" t="s">
        <v>102</v>
      </c>
      <c r="AX9" s="9"/>
      <c r="AY9" s="8">
        <v>366</v>
      </c>
      <c r="AZ9" s="9"/>
      <c r="BA9" s="8">
        <v>38</v>
      </c>
      <c r="BB9" s="9"/>
      <c r="BC9" s="8" t="s">
        <v>173</v>
      </c>
      <c r="BD9" s="8">
        <v>3</v>
      </c>
      <c r="BE9" s="12">
        <f t="shared" si="3"/>
        <v>6</v>
      </c>
      <c r="BF9" s="8" t="s">
        <v>120</v>
      </c>
      <c r="BG9" s="9">
        <v>3</v>
      </c>
      <c r="BH9" s="8" t="s">
        <v>91</v>
      </c>
      <c r="BI9" s="9"/>
      <c r="BJ9" s="8" t="s">
        <v>92</v>
      </c>
      <c r="BK9" s="9"/>
      <c r="BL9" s="8" t="s">
        <v>91</v>
      </c>
      <c r="BM9" s="8">
        <v>310</v>
      </c>
      <c r="BN9" s="9"/>
      <c r="BO9" s="8">
        <v>21</v>
      </c>
      <c r="BP9" s="9"/>
      <c r="BQ9" s="8"/>
      <c r="BR9" s="9"/>
      <c r="BS9" s="8"/>
      <c r="BT9" s="9"/>
      <c r="BU9" s="8" t="s">
        <v>174</v>
      </c>
      <c r="BV9" s="13">
        <v>18</v>
      </c>
      <c r="BW9" s="8" t="s">
        <v>142</v>
      </c>
      <c r="BY9" s="8" t="s">
        <v>175</v>
      </c>
      <c r="BZ9" s="13">
        <v>9</v>
      </c>
      <c r="CA9" s="8" t="s">
        <v>113</v>
      </c>
      <c r="CB9" s="9">
        <v>6</v>
      </c>
      <c r="CC9" s="8" t="s">
        <v>93</v>
      </c>
      <c r="CD9" s="9"/>
      <c r="CE9" s="8" t="s">
        <v>154</v>
      </c>
      <c r="CF9" s="9">
        <v>7</v>
      </c>
      <c r="CG9" s="8" t="s">
        <v>113</v>
      </c>
      <c r="CH9" s="8" t="s">
        <v>93</v>
      </c>
      <c r="CI9" s="8" t="s">
        <v>91</v>
      </c>
      <c r="CJ9" s="8" t="s">
        <v>163</v>
      </c>
      <c r="CK9" s="9"/>
      <c r="CL9" s="8" t="s">
        <v>135</v>
      </c>
      <c r="CM9" s="9"/>
      <c r="CN9" s="8">
        <v>258</v>
      </c>
      <c r="CO9" s="7">
        <f>SUM(C9,E9,G9,I9,K9,M9,O9,Q9,S9,U9,W9,Y9,AA9,AC9,AE9,AG9,AI9,AK9,AQ9,AS9,AV9,AX9,AZ9,BB9,BE9,BG9,BI9,BK9,BN9,BP9,BR9,BT9,BV9,BX9,BZ9,CB9,CD9,CF9,CK9,CM9)</f>
        <v>68</v>
      </c>
    </row>
    <row r="10" spans="1:93" ht="22.5" customHeight="1" x14ac:dyDescent="0.3">
      <c r="A10" s="8" t="s">
        <v>176</v>
      </c>
      <c r="B10" s="8" t="s">
        <v>113</v>
      </c>
      <c r="C10" s="9"/>
      <c r="D10" s="8" t="s">
        <v>114</v>
      </c>
      <c r="E10" s="9"/>
      <c r="F10" s="8" t="s">
        <v>92</v>
      </c>
      <c r="G10" s="9"/>
      <c r="H10" s="8" t="s">
        <v>102</v>
      </c>
      <c r="I10" s="9"/>
      <c r="J10" s="8" t="s">
        <v>105</v>
      </c>
      <c r="K10" s="9"/>
      <c r="L10" s="8" t="s">
        <v>115</v>
      </c>
      <c r="M10" s="9">
        <v>1</v>
      </c>
      <c r="N10" s="8" t="s">
        <v>96</v>
      </c>
      <c r="O10" s="9"/>
      <c r="P10" s="8" t="s">
        <v>93</v>
      </c>
      <c r="Q10" s="9">
        <v>6</v>
      </c>
      <c r="R10" s="8" t="s">
        <v>97</v>
      </c>
      <c r="S10" s="9">
        <v>1</v>
      </c>
      <c r="T10" s="8" t="s">
        <v>98</v>
      </c>
      <c r="U10" s="9"/>
      <c r="V10" s="8" t="s">
        <v>98</v>
      </c>
      <c r="W10" s="9"/>
      <c r="X10" s="8" t="s">
        <v>98</v>
      </c>
      <c r="Y10" s="9">
        <v>1</v>
      </c>
      <c r="Z10" s="8" t="s">
        <v>97</v>
      </c>
      <c r="AA10" s="9">
        <v>1</v>
      </c>
      <c r="AB10" s="8" t="s">
        <v>97</v>
      </c>
      <c r="AC10" s="9"/>
      <c r="AD10" s="8" t="s">
        <v>97</v>
      </c>
      <c r="AE10" s="9"/>
      <c r="AF10" s="8" t="s">
        <v>97</v>
      </c>
      <c r="AG10" s="9">
        <v>1</v>
      </c>
      <c r="AH10" s="8" t="s">
        <v>98</v>
      </c>
      <c r="AI10" s="9"/>
      <c r="AJ10" s="8" t="s">
        <v>97</v>
      </c>
      <c r="AK10" s="9">
        <v>1</v>
      </c>
      <c r="AL10" s="8" t="s">
        <v>128</v>
      </c>
      <c r="AM10" s="8">
        <v>3</v>
      </c>
      <c r="AN10" s="10">
        <f t="shared" si="0"/>
        <v>6</v>
      </c>
      <c r="AO10" s="11"/>
      <c r="AP10" s="10">
        <f t="shared" si="1"/>
        <v>0</v>
      </c>
      <c r="AQ10" s="12">
        <f t="shared" si="2"/>
        <v>6</v>
      </c>
      <c r="AR10" s="8" t="s">
        <v>95</v>
      </c>
      <c r="AS10" s="9"/>
      <c r="AT10" s="8" t="s">
        <v>114</v>
      </c>
      <c r="AU10" s="8" t="s">
        <v>93</v>
      </c>
      <c r="AV10" s="9">
        <v>3</v>
      </c>
      <c r="AW10" s="8" t="s">
        <v>114</v>
      </c>
      <c r="AX10" s="9"/>
      <c r="AY10" s="8">
        <v>205</v>
      </c>
      <c r="AZ10" s="9"/>
      <c r="BA10" s="8">
        <v>200</v>
      </c>
      <c r="BB10" s="9"/>
      <c r="BC10" s="8" t="s">
        <v>177</v>
      </c>
      <c r="BD10" s="8">
        <v>4</v>
      </c>
      <c r="BE10" s="12">
        <f t="shared" si="3"/>
        <v>8</v>
      </c>
      <c r="BF10" s="8" t="s">
        <v>120</v>
      </c>
      <c r="BG10" s="9">
        <v>3</v>
      </c>
      <c r="BH10" s="8" t="s">
        <v>109</v>
      </c>
      <c r="BI10" s="9">
        <v>3</v>
      </c>
      <c r="BJ10" s="8" t="s">
        <v>91</v>
      </c>
      <c r="BK10" s="9"/>
      <c r="BL10" s="8" t="s">
        <v>109</v>
      </c>
      <c r="BM10" s="8">
        <v>185</v>
      </c>
      <c r="BN10" s="9"/>
      <c r="BO10" s="8">
        <v>190</v>
      </c>
      <c r="BP10" s="9"/>
      <c r="BQ10" s="8"/>
      <c r="BR10" s="9"/>
      <c r="BS10" s="8"/>
      <c r="BT10" s="9"/>
      <c r="BU10" s="8" t="s">
        <v>178</v>
      </c>
      <c r="BV10" s="13">
        <v>21</v>
      </c>
      <c r="BW10" s="8" t="s">
        <v>179</v>
      </c>
      <c r="BY10" s="8" t="s">
        <v>180</v>
      </c>
      <c r="BZ10" s="13">
        <v>4</v>
      </c>
      <c r="CA10" s="8" t="s">
        <v>113</v>
      </c>
      <c r="CB10" s="9">
        <v>6</v>
      </c>
      <c r="CC10" s="8" t="s">
        <v>93</v>
      </c>
      <c r="CD10" s="9"/>
      <c r="CE10" s="8" t="s">
        <v>133</v>
      </c>
      <c r="CF10" s="9"/>
      <c r="CG10" s="8" t="s">
        <v>113</v>
      </c>
      <c r="CH10" s="8" t="s">
        <v>93</v>
      </c>
      <c r="CI10" s="8" t="s">
        <v>113</v>
      </c>
      <c r="CJ10" s="8" t="s">
        <v>110</v>
      </c>
      <c r="CK10" s="9"/>
      <c r="CL10" s="8" t="s">
        <v>135</v>
      </c>
      <c r="CM10" s="9"/>
      <c r="CN10" s="8">
        <v>412</v>
      </c>
      <c r="CO10" s="7">
        <f>SUM(C10,E10,G10,I10,K10,M10,O10,Q10,S10,U10,W10,Y10,AA10,AC10,AE10,AG10,AI10,AK10,AQ10,AS10,AV10,AX10,AZ10,BB10,BE10,BG10,BI10,BK10,BN10,BP10,BR10,BT10,BV10,BX10,BZ10,CB10,CD10,CF10,CK10,CM10)</f>
        <v>66</v>
      </c>
    </row>
    <row r="11" spans="1:93" ht="22.5" customHeight="1" x14ac:dyDescent="0.3">
      <c r="A11" s="8" t="s">
        <v>181</v>
      </c>
      <c r="B11" s="8" t="s">
        <v>90</v>
      </c>
      <c r="C11" s="9">
        <v>3</v>
      </c>
      <c r="D11" s="8" t="s">
        <v>114</v>
      </c>
      <c r="E11" s="9"/>
      <c r="F11" s="8" t="s">
        <v>92</v>
      </c>
      <c r="G11" s="9"/>
      <c r="H11" s="8" t="s">
        <v>102</v>
      </c>
      <c r="I11" s="9"/>
      <c r="J11" s="8" t="s">
        <v>105</v>
      </c>
      <c r="K11" s="9"/>
      <c r="L11" s="8" t="s">
        <v>115</v>
      </c>
      <c r="M11" s="9">
        <v>1</v>
      </c>
      <c r="N11" s="8" t="s">
        <v>140</v>
      </c>
      <c r="O11" s="9"/>
      <c r="P11" s="8" t="s">
        <v>93</v>
      </c>
      <c r="Q11" s="9">
        <v>6</v>
      </c>
      <c r="R11" s="8" t="s">
        <v>97</v>
      </c>
      <c r="S11" s="9">
        <v>1</v>
      </c>
      <c r="T11" s="8" t="s">
        <v>97</v>
      </c>
      <c r="U11" s="9">
        <v>1</v>
      </c>
      <c r="V11" s="8" t="s">
        <v>97</v>
      </c>
      <c r="W11" s="9">
        <v>1</v>
      </c>
      <c r="X11" s="8" t="s">
        <v>98</v>
      </c>
      <c r="Y11" s="9">
        <v>1</v>
      </c>
      <c r="Z11" s="8" t="s">
        <v>97</v>
      </c>
      <c r="AA11" s="9">
        <v>1</v>
      </c>
      <c r="AB11" s="8" t="s">
        <v>98</v>
      </c>
      <c r="AC11" s="9">
        <v>1</v>
      </c>
      <c r="AD11" s="8" t="s">
        <v>97</v>
      </c>
      <c r="AE11" s="9"/>
      <c r="AF11" s="8" t="s">
        <v>97</v>
      </c>
      <c r="AG11" s="9">
        <v>1</v>
      </c>
      <c r="AH11" s="8" t="s">
        <v>97</v>
      </c>
      <c r="AI11" s="9">
        <v>1</v>
      </c>
      <c r="AJ11" s="8" t="s">
        <v>97</v>
      </c>
      <c r="AK11" s="9">
        <v>1</v>
      </c>
      <c r="AL11" s="8" t="s">
        <v>128</v>
      </c>
      <c r="AM11" s="8">
        <v>3</v>
      </c>
      <c r="AN11" s="10">
        <f t="shared" si="0"/>
        <v>6</v>
      </c>
      <c r="AO11" s="11"/>
      <c r="AP11" s="10">
        <f t="shared" si="1"/>
        <v>0</v>
      </c>
      <c r="AQ11" s="12">
        <f t="shared" si="2"/>
        <v>6</v>
      </c>
      <c r="AR11" s="8" t="s">
        <v>95</v>
      </c>
      <c r="AS11" s="9"/>
      <c r="AT11" s="8" t="s">
        <v>114</v>
      </c>
      <c r="AU11" s="8" t="s">
        <v>102</v>
      </c>
      <c r="AV11" s="9"/>
      <c r="AW11" s="8" t="s">
        <v>114</v>
      </c>
      <c r="AX11" s="9"/>
      <c r="AY11" s="8">
        <v>300</v>
      </c>
      <c r="AZ11" s="9"/>
      <c r="BA11" s="8">
        <v>35</v>
      </c>
      <c r="BB11" s="9"/>
      <c r="BC11" s="8" t="s">
        <v>182</v>
      </c>
      <c r="BD11" s="8">
        <v>4</v>
      </c>
      <c r="BE11" s="12">
        <f t="shared" si="3"/>
        <v>8</v>
      </c>
      <c r="BF11" s="8" t="s">
        <v>120</v>
      </c>
      <c r="BG11" s="9">
        <v>3</v>
      </c>
      <c r="BH11" s="8" t="s">
        <v>109</v>
      </c>
      <c r="BI11" s="9">
        <v>3</v>
      </c>
      <c r="BJ11" s="8" t="s">
        <v>91</v>
      </c>
      <c r="BK11" s="9"/>
      <c r="BL11" s="8" t="s">
        <v>91</v>
      </c>
      <c r="BM11" s="8">
        <v>350</v>
      </c>
      <c r="BN11" s="9"/>
      <c r="BO11" s="8">
        <v>23</v>
      </c>
      <c r="BP11" s="9"/>
      <c r="BQ11" s="11" t="s">
        <v>91</v>
      </c>
      <c r="BR11" s="9">
        <v>6</v>
      </c>
      <c r="BS11" s="8"/>
      <c r="BT11" s="9"/>
      <c r="BU11" s="8" t="s">
        <v>183</v>
      </c>
      <c r="BV11" s="13">
        <v>26</v>
      </c>
      <c r="BW11" s="8" t="s">
        <v>122</v>
      </c>
      <c r="BY11" s="8" t="s">
        <v>184</v>
      </c>
      <c r="BZ11" s="13">
        <v>6</v>
      </c>
      <c r="CA11" s="8" t="s">
        <v>156</v>
      </c>
      <c r="CB11" s="9"/>
      <c r="CC11" s="8" t="s">
        <v>93</v>
      </c>
      <c r="CD11" s="9"/>
      <c r="CE11" s="8" t="s">
        <v>133</v>
      </c>
      <c r="CF11" s="9"/>
      <c r="CG11" s="8" t="s">
        <v>109</v>
      </c>
      <c r="CH11" s="8" t="s">
        <v>93</v>
      </c>
      <c r="CI11" s="8" t="s">
        <v>114</v>
      </c>
      <c r="CJ11" s="8" t="s">
        <v>110</v>
      </c>
      <c r="CK11" s="9"/>
      <c r="CL11" s="8" t="s">
        <v>111</v>
      </c>
      <c r="CM11" s="9"/>
      <c r="CN11" s="8">
        <v>275</v>
      </c>
      <c r="CO11" s="7">
        <f>SUM(C11,E11,G11,I11,K11,M11,O11,Q11,S11,U11,W11,Y11,AA11,AC11,AE11,AG11,AI11,AK11,AQ11,AS11,AV11,AX11,AZ11,BB11,BE11,BG11,BI11,BK11,BN11,BP11,BR11,BT11,BV11,BX11,BZ11,CB11,CD11,CF11,CK11,CM11)</f>
        <v>77</v>
      </c>
    </row>
    <row r="12" spans="1:93" ht="22.5" customHeight="1" x14ac:dyDescent="0.3">
      <c r="A12" s="8" t="s">
        <v>185</v>
      </c>
      <c r="B12" s="8" t="s">
        <v>113</v>
      </c>
      <c r="C12" s="9"/>
      <c r="D12" s="8" t="s">
        <v>114</v>
      </c>
      <c r="E12" s="9"/>
      <c r="F12" s="8" t="s">
        <v>137</v>
      </c>
      <c r="G12" s="9">
        <v>2</v>
      </c>
      <c r="H12" s="8" t="s">
        <v>102</v>
      </c>
      <c r="I12" s="9"/>
      <c r="J12" s="8" t="s">
        <v>147</v>
      </c>
      <c r="K12" s="9"/>
      <c r="L12" s="8" t="s">
        <v>100</v>
      </c>
      <c r="M12" s="9"/>
      <c r="N12" s="8" t="s">
        <v>102</v>
      </c>
      <c r="O12" s="9"/>
      <c r="P12" s="8" t="s">
        <v>100</v>
      </c>
      <c r="Q12" s="9"/>
      <c r="R12" s="8" t="s">
        <v>97</v>
      </c>
      <c r="S12" s="9">
        <v>1</v>
      </c>
      <c r="T12" s="8" t="s">
        <v>97</v>
      </c>
      <c r="U12" s="9">
        <v>1</v>
      </c>
      <c r="V12" s="8" t="s">
        <v>97</v>
      </c>
      <c r="W12" s="9">
        <v>1</v>
      </c>
      <c r="X12" s="8" t="s">
        <v>97</v>
      </c>
      <c r="Y12" s="9"/>
      <c r="Z12" s="8" t="s">
        <v>97</v>
      </c>
      <c r="AA12" s="9">
        <v>1</v>
      </c>
      <c r="AB12" s="8" t="s">
        <v>97</v>
      </c>
      <c r="AC12" s="9"/>
      <c r="AD12" s="8" t="s">
        <v>98</v>
      </c>
      <c r="AE12" s="9">
        <v>1</v>
      </c>
      <c r="AF12" s="8" t="s">
        <v>98</v>
      </c>
      <c r="AG12" s="9"/>
      <c r="AH12" s="8" t="s">
        <v>97</v>
      </c>
      <c r="AI12" s="9">
        <v>1</v>
      </c>
      <c r="AJ12" s="8" t="s">
        <v>97</v>
      </c>
      <c r="AK12" s="9">
        <v>1</v>
      </c>
      <c r="AL12" s="8" t="s">
        <v>186</v>
      </c>
      <c r="AM12" s="8">
        <v>2</v>
      </c>
      <c r="AN12" s="10">
        <f t="shared" si="0"/>
        <v>4</v>
      </c>
      <c r="AO12" s="11">
        <v>1</v>
      </c>
      <c r="AP12" s="10">
        <f t="shared" si="1"/>
        <v>3</v>
      </c>
      <c r="AQ12" s="12">
        <f t="shared" si="2"/>
        <v>7</v>
      </c>
      <c r="AR12" s="8" t="s">
        <v>95</v>
      </c>
      <c r="AS12" s="9"/>
      <c r="AT12" s="8" t="s">
        <v>100</v>
      </c>
      <c r="AU12" s="8" t="s">
        <v>100</v>
      </c>
      <c r="AV12" s="9"/>
      <c r="AW12" s="8" t="s">
        <v>100</v>
      </c>
      <c r="AX12" s="9"/>
      <c r="AY12" s="8">
        <v>20</v>
      </c>
      <c r="AZ12" s="9"/>
      <c r="BA12" s="8">
        <v>30</v>
      </c>
      <c r="BB12" s="9"/>
      <c r="BC12" s="8" t="s">
        <v>187</v>
      </c>
      <c r="BD12" s="8">
        <v>4</v>
      </c>
      <c r="BE12" s="12">
        <f t="shared" si="3"/>
        <v>8</v>
      </c>
      <c r="BF12" s="8" t="s">
        <v>188</v>
      </c>
      <c r="BG12" s="9"/>
      <c r="BH12" s="8" t="s">
        <v>109</v>
      </c>
      <c r="BI12" s="9">
        <v>3</v>
      </c>
      <c r="BJ12" s="8" t="s">
        <v>109</v>
      </c>
      <c r="BK12" s="9"/>
      <c r="BL12" s="8" t="s">
        <v>109</v>
      </c>
      <c r="BM12" s="8">
        <v>50</v>
      </c>
      <c r="BN12" s="9"/>
      <c r="BO12" s="8">
        <v>60</v>
      </c>
      <c r="BP12" s="9"/>
      <c r="BQ12" s="8"/>
      <c r="BR12" s="9"/>
      <c r="BS12" s="8"/>
      <c r="BT12" s="9"/>
      <c r="BU12" s="8" t="s">
        <v>189</v>
      </c>
      <c r="BV12" s="13">
        <v>17</v>
      </c>
      <c r="BW12" s="8" t="s">
        <v>190</v>
      </c>
      <c r="BY12" s="8" t="s">
        <v>191</v>
      </c>
      <c r="BZ12" s="13">
        <v>2</v>
      </c>
      <c r="CA12" s="8" t="s">
        <v>109</v>
      </c>
      <c r="CB12" s="9"/>
      <c r="CC12" s="8" t="s">
        <v>133</v>
      </c>
      <c r="CD12" s="9"/>
      <c r="CE12" s="8" t="s">
        <v>133</v>
      </c>
      <c r="CF12" s="9"/>
      <c r="CG12" s="8" t="s">
        <v>100</v>
      </c>
      <c r="CH12" s="8" t="s">
        <v>100</v>
      </c>
      <c r="CI12" s="8" t="s">
        <v>100</v>
      </c>
      <c r="CJ12" s="8" t="s">
        <v>192</v>
      </c>
      <c r="CK12" s="9"/>
      <c r="CL12" s="8" t="s">
        <v>193</v>
      </c>
      <c r="CM12" s="9">
        <v>12</v>
      </c>
      <c r="CN12" s="8">
        <v>490</v>
      </c>
      <c r="CO12" s="7">
        <f>SUM(C12,E12,G12,I12,K12,M12,O12,Q12,S12,U12,W12,Y12,AA12,AC12,AE12,AG12,AI12,AK12,AQ12,AS12,AV12,AX12,AZ12,BB12,BE12,BG12,BI12,BK12,BN12,BP12,BR12,BT12,BV12,BX12,BZ12,CB12,CD12,CF12,CK12,CM12)</f>
        <v>58</v>
      </c>
    </row>
    <row r="13" spans="1:93" ht="22.5" customHeight="1" x14ac:dyDescent="0.3">
      <c r="A13" s="8" t="s">
        <v>194</v>
      </c>
      <c r="B13" s="8" t="s">
        <v>113</v>
      </c>
      <c r="C13" s="9"/>
      <c r="D13" s="8" t="s">
        <v>114</v>
      </c>
      <c r="E13" s="9"/>
      <c r="F13" s="8" t="s">
        <v>92</v>
      </c>
      <c r="G13" s="9"/>
      <c r="H13" s="8" t="s">
        <v>102</v>
      </c>
      <c r="I13" s="9"/>
      <c r="J13" s="8" t="s">
        <v>116</v>
      </c>
      <c r="K13" s="9"/>
      <c r="L13" s="8" t="s">
        <v>100</v>
      </c>
      <c r="M13" s="9"/>
      <c r="N13" s="8" t="s">
        <v>105</v>
      </c>
      <c r="O13" s="9"/>
      <c r="P13" s="8" t="s">
        <v>90</v>
      </c>
      <c r="Q13" s="9"/>
      <c r="R13" s="8" t="s">
        <v>97</v>
      </c>
      <c r="S13" s="9">
        <v>1</v>
      </c>
      <c r="T13" s="8" t="s">
        <v>97</v>
      </c>
      <c r="U13" s="9">
        <v>1</v>
      </c>
      <c r="V13" s="8" t="s">
        <v>98</v>
      </c>
      <c r="W13" s="9"/>
      <c r="X13" s="8" t="s">
        <v>98</v>
      </c>
      <c r="Y13" s="9">
        <v>1</v>
      </c>
      <c r="Z13" s="8" t="s">
        <v>97</v>
      </c>
      <c r="AA13" s="9">
        <v>1</v>
      </c>
      <c r="AB13" s="8" t="s">
        <v>97</v>
      </c>
      <c r="AC13" s="9"/>
      <c r="AD13" s="8" t="s">
        <v>98</v>
      </c>
      <c r="AE13" s="9">
        <v>1</v>
      </c>
      <c r="AF13" s="8" t="s">
        <v>97</v>
      </c>
      <c r="AG13" s="9">
        <v>1</v>
      </c>
      <c r="AH13" s="8" t="s">
        <v>97</v>
      </c>
      <c r="AI13" s="9">
        <v>1</v>
      </c>
      <c r="AJ13" s="8" t="s">
        <v>98</v>
      </c>
      <c r="AK13" s="9"/>
      <c r="AL13" s="8" t="s">
        <v>195</v>
      </c>
      <c r="AM13" s="8">
        <v>2</v>
      </c>
      <c r="AN13" s="10">
        <f t="shared" si="0"/>
        <v>4</v>
      </c>
      <c r="AO13" s="11"/>
      <c r="AP13" s="10">
        <f t="shared" si="1"/>
        <v>0</v>
      </c>
      <c r="AQ13" s="12">
        <f t="shared" si="2"/>
        <v>4</v>
      </c>
      <c r="AR13" s="8" t="s">
        <v>95</v>
      </c>
      <c r="AS13" s="9"/>
      <c r="AT13" s="8" t="s">
        <v>114</v>
      </c>
      <c r="AU13" s="8" t="s">
        <v>114</v>
      </c>
      <c r="AV13" s="9"/>
      <c r="AW13" s="8" t="s">
        <v>114</v>
      </c>
      <c r="AX13" s="9"/>
      <c r="AY13" s="8">
        <v>230</v>
      </c>
      <c r="AZ13" s="9"/>
      <c r="BA13" s="8">
        <v>45</v>
      </c>
      <c r="BB13" s="9"/>
      <c r="BC13" s="8" t="s">
        <v>196</v>
      </c>
      <c r="BD13" s="8">
        <v>3</v>
      </c>
      <c r="BE13" s="12">
        <f t="shared" si="3"/>
        <v>6</v>
      </c>
      <c r="BF13" s="8" t="s">
        <v>120</v>
      </c>
      <c r="BG13" s="9">
        <v>3</v>
      </c>
      <c r="BH13" s="8" t="s">
        <v>109</v>
      </c>
      <c r="BI13" s="9">
        <v>3</v>
      </c>
      <c r="BJ13" s="8" t="s">
        <v>91</v>
      </c>
      <c r="BK13" s="9"/>
      <c r="BL13" s="8" t="s">
        <v>91</v>
      </c>
      <c r="BM13" s="8">
        <v>198</v>
      </c>
      <c r="BN13" s="9"/>
      <c r="BO13" s="8">
        <v>22</v>
      </c>
      <c r="BP13" s="9"/>
      <c r="BQ13" s="8"/>
      <c r="BR13" s="9"/>
      <c r="BS13" s="8"/>
      <c r="BT13" s="9"/>
      <c r="BU13" s="8" t="s">
        <v>197</v>
      </c>
      <c r="BV13" s="13">
        <v>21</v>
      </c>
      <c r="BW13" s="8" t="s">
        <v>142</v>
      </c>
      <c r="BY13" s="8" t="s">
        <v>198</v>
      </c>
      <c r="BZ13" s="13">
        <v>4</v>
      </c>
      <c r="CA13" s="8" t="s">
        <v>109</v>
      </c>
      <c r="CB13" s="9"/>
      <c r="CC13" s="8" t="s">
        <v>137</v>
      </c>
      <c r="CD13" s="9">
        <v>7</v>
      </c>
      <c r="CE13" s="8" t="s">
        <v>154</v>
      </c>
      <c r="CF13" s="9">
        <v>7</v>
      </c>
      <c r="CG13" s="8" t="s">
        <v>113</v>
      </c>
      <c r="CH13" s="8" t="s">
        <v>114</v>
      </c>
      <c r="CI13" s="8" t="s">
        <v>113</v>
      </c>
      <c r="CJ13" s="8" t="s">
        <v>145</v>
      </c>
      <c r="CK13" s="9"/>
      <c r="CL13" s="8" t="s">
        <v>111</v>
      </c>
      <c r="CM13" s="9"/>
      <c r="CN13" s="8">
        <v>423</v>
      </c>
      <c r="CO13" s="7">
        <f>SUM(C13,E13,G13,I13,K13,M13,O13,Q13,S13,U13,W13,Y13,AA13,AC13,AE13,AG13,AI13,AK13,AQ13,AS13,AV13,AX13,AZ13,BB13,BE13,BG13,BI13,BK13,BN13,BP13,BR13,BT13,BV13,BX13,BZ13,CB13,CD13,CF13,CK13,CM13)</f>
        <v>62</v>
      </c>
    </row>
    <row r="14" spans="1:93" ht="22.5" customHeight="1" x14ac:dyDescent="0.3">
      <c r="A14" s="8" t="s">
        <v>199</v>
      </c>
      <c r="B14" s="8" t="s">
        <v>113</v>
      </c>
      <c r="C14" s="9"/>
      <c r="D14" s="8" t="s">
        <v>114</v>
      </c>
      <c r="E14" s="9"/>
      <c r="F14" s="8" t="s">
        <v>156</v>
      </c>
      <c r="G14" s="9"/>
      <c r="H14" s="8" t="s">
        <v>140</v>
      </c>
      <c r="I14" s="9"/>
      <c r="J14" s="8" t="s">
        <v>105</v>
      </c>
      <c r="K14" s="9"/>
      <c r="L14" s="8" t="s">
        <v>115</v>
      </c>
      <c r="M14" s="9">
        <v>1</v>
      </c>
      <c r="N14" s="8" t="s">
        <v>116</v>
      </c>
      <c r="O14" s="9"/>
      <c r="P14" s="8" t="s">
        <v>188</v>
      </c>
      <c r="Q14" s="9"/>
      <c r="R14" s="8" t="s">
        <v>97</v>
      </c>
      <c r="S14" s="9">
        <v>1</v>
      </c>
      <c r="T14" s="8" t="s">
        <v>97</v>
      </c>
      <c r="U14" s="9">
        <v>1</v>
      </c>
      <c r="V14" s="8" t="s">
        <v>97</v>
      </c>
      <c r="W14" s="9">
        <v>1</v>
      </c>
      <c r="X14" s="8" t="s">
        <v>98</v>
      </c>
      <c r="Y14" s="9">
        <v>1</v>
      </c>
      <c r="Z14" s="8" t="s">
        <v>97</v>
      </c>
      <c r="AA14" s="9">
        <v>1</v>
      </c>
      <c r="AB14" s="8" t="s">
        <v>97</v>
      </c>
      <c r="AC14" s="9"/>
      <c r="AD14" s="8" t="s">
        <v>98</v>
      </c>
      <c r="AE14" s="9">
        <v>1</v>
      </c>
      <c r="AF14" s="8" t="s">
        <v>98</v>
      </c>
      <c r="AG14" s="9"/>
      <c r="AH14" s="8" t="s">
        <v>97</v>
      </c>
      <c r="AI14" s="9">
        <v>1</v>
      </c>
      <c r="AJ14" s="8" t="s">
        <v>98</v>
      </c>
      <c r="AK14" s="9"/>
      <c r="AL14" s="8" t="s">
        <v>200</v>
      </c>
      <c r="AM14" s="8">
        <v>2</v>
      </c>
      <c r="AN14" s="10">
        <f t="shared" si="0"/>
        <v>4</v>
      </c>
      <c r="AO14" s="11"/>
      <c r="AP14" s="10">
        <f t="shared" si="1"/>
        <v>0</v>
      </c>
      <c r="AQ14" s="12">
        <f t="shared" si="2"/>
        <v>4</v>
      </c>
      <c r="AR14" s="8" t="s">
        <v>158</v>
      </c>
      <c r="AS14" s="9"/>
      <c r="AT14" s="8" t="s">
        <v>114</v>
      </c>
      <c r="AU14" s="8" t="s">
        <v>114</v>
      </c>
      <c r="AV14" s="9"/>
      <c r="AW14" s="8" t="s">
        <v>114</v>
      </c>
      <c r="AX14" s="9"/>
      <c r="AY14" s="8">
        <v>125</v>
      </c>
      <c r="AZ14" s="9"/>
      <c r="BA14" s="8">
        <v>10</v>
      </c>
      <c r="BB14" s="9"/>
      <c r="BC14" s="8" t="s">
        <v>119</v>
      </c>
      <c r="BD14" s="8">
        <v>5</v>
      </c>
      <c r="BE14" s="12">
        <f t="shared" si="3"/>
        <v>10</v>
      </c>
      <c r="BF14" s="8" t="s">
        <v>120</v>
      </c>
      <c r="BG14" s="9">
        <v>3</v>
      </c>
      <c r="BH14" s="8" t="s">
        <v>109</v>
      </c>
      <c r="BI14" s="9">
        <v>3</v>
      </c>
      <c r="BJ14" s="8" t="s">
        <v>91</v>
      </c>
      <c r="BK14" s="9"/>
      <c r="BL14" s="8" t="s">
        <v>91</v>
      </c>
      <c r="BM14" s="8">
        <v>125</v>
      </c>
      <c r="BN14" s="9"/>
      <c r="BO14" s="8">
        <v>5</v>
      </c>
      <c r="BP14" s="9"/>
      <c r="BQ14" s="8"/>
      <c r="BR14" s="9"/>
      <c r="BS14" s="8"/>
      <c r="BT14" s="9"/>
      <c r="BU14" s="8" t="s">
        <v>178</v>
      </c>
      <c r="BV14" s="13">
        <v>21</v>
      </c>
      <c r="BW14" s="8" t="s">
        <v>201</v>
      </c>
      <c r="BY14" s="8" t="s">
        <v>202</v>
      </c>
      <c r="BZ14" s="13">
        <v>4</v>
      </c>
      <c r="CA14" s="8" t="s">
        <v>113</v>
      </c>
      <c r="CB14" s="9">
        <v>6</v>
      </c>
      <c r="CC14" s="8" t="s">
        <v>93</v>
      </c>
      <c r="CD14" s="9"/>
      <c r="CE14" s="8" t="s">
        <v>144</v>
      </c>
      <c r="CF14" s="9"/>
      <c r="CG14" s="8" t="s">
        <v>113</v>
      </c>
      <c r="CH14" s="8" t="s">
        <v>114</v>
      </c>
      <c r="CI14" s="8" t="s">
        <v>114</v>
      </c>
      <c r="CJ14" s="8" t="s">
        <v>145</v>
      </c>
      <c r="CK14" s="9"/>
      <c r="CL14" s="8" t="s">
        <v>111</v>
      </c>
      <c r="CM14" s="9"/>
      <c r="CN14" s="8">
        <v>310</v>
      </c>
      <c r="CO14" s="7">
        <f>SUM(C14,E14,G14,I14,K14,M14,O14,Q14,S14,U14,W14,Y14,AA14,AC14,AE14,AG14,AI14,AK14,AQ14,AS14,AV14,AX14,AZ14,BB14,BE14,BG14,BI14,BK14,BN14,BP14,BR14,BT14,BV14,BX14,BZ14,CB14,CD14,CF14,CK14,CM14)</f>
        <v>59</v>
      </c>
    </row>
    <row r="15" spans="1:93" ht="22.5" customHeight="1" x14ac:dyDescent="0.3">
      <c r="A15" s="8" t="s">
        <v>203</v>
      </c>
      <c r="B15" s="8" t="s">
        <v>90</v>
      </c>
      <c r="C15" s="9">
        <v>3</v>
      </c>
      <c r="D15" s="8" t="s">
        <v>114</v>
      </c>
      <c r="E15" s="9"/>
      <c r="F15" s="8" t="s">
        <v>92</v>
      </c>
      <c r="G15" s="9"/>
      <c r="H15" s="8" t="s">
        <v>102</v>
      </c>
      <c r="I15" s="9"/>
      <c r="J15" s="8" t="s">
        <v>105</v>
      </c>
      <c r="K15" s="9"/>
      <c r="L15" s="8" t="s">
        <v>115</v>
      </c>
      <c r="M15" s="9">
        <v>1</v>
      </c>
      <c r="N15" s="8" t="s">
        <v>140</v>
      </c>
      <c r="O15" s="9"/>
      <c r="P15" s="8" t="s">
        <v>93</v>
      </c>
      <c r="Q15" s="9">
        <v>6</v>
      </c>
      <c r="R15" s="8" t="s">
        <v>97</v>
      </c>
      <c r="S15" s="9">
        <v>1</v>
      </c>
      <c r="T15" s="8" t="s">
        <v>97</v>
      </c>
      <c r="U15" s="9">
        <v>1</v>
      </c>
      <c r="V15" s="8" t="s">
        <v>97</v>
      </c>
      <c r="W15" s="9">
        <v>1</v>
      </c>
      <c r="X15" s="8" t="s">
        <v>98</v>
      </c>
      <c r="Y15" s="9">
        <v>1</v>
      </c>
      <c r="Z15" s="8" t="s">
        <v>97</v>
      </c>
      <c r="AA15" s="9">
        <v>1</v>
      </c>
      <c r="AB15" s="8" t="s">
        <v>98</v>
      </c>
      <c r="AC15" s="9">
        <v>1</v>
      </c>
      <c r="AD15" s="8" t="s">
        <v>97</v>
      </c>
      <c r="AE15" s="9"/>
      <c r="AF15" s="8" t="s">
        <v>98</v>
      </c>
      <c r="AG15" s="9"/>
      <c r="AH15" s="8" t="s">
        <v>97</v>
      </c>
      <c r="AI15" s="9">
        <v>1</v>
      </c>
      <c r="AJ15" s="8" t="s">
        <v>97</v>
      </c>
      <c r="AK15" s="9">
        <v>1</v>
      </c>
      <c r="AL15" s="8" t="s">
        <v>128</v>
      </c>
      <c r="AM15" s="8">
        <v>3</v>
      </c>
      <c r="AN15" s="10">
        <f t="shared" si="0"/>
        <v>6</v>
      </c>
      <c r="AO15" s="11"/>
      <c r="AP15" s="10">
        <f t="shared" si="1"/>
        <v>0</v>
      </c>
      <c r="AQ15" s="12">
        <f t="shared" si="2"/>
        <v>6</v>
      </c>
      <c r="AR15" s="8" t="s">
        <v>95</v>
      </c>
      <c r="AS15" s="9"/>
      <c r="AT15" s="8" t="s">
        <v>114</v>
      </c>
      <c r="AU15" s="8" t="s">
        <v>93</v>
      </c>
      <c r="AV15" s="9">
        <v>3</v>
      </c>
      <c r="AW15" s="8" t="s">
        <v>114</v>
      </c>
      <c r="AX15" s="9"/>
      <c r="AY15" s="8">
        <v>265</v>
      </c>
      <c r="AZ15" s="9">
        <v>5</v>
      </c>
      <c r="BA15" s="8">
        <v>21</v>
      </c>
      <c r="BB15" s="9">
        <v>3</v>
      </c>
      <c r="BC15" s="8" t="s">
        <v>204</v>
      </c>
      <c r="BD15" s="8">
        <v>4</v>
      </c>
      <c r="BE15" s="12">
        <f t="shared" si="3"/>
        <v>8</v>
      </c>
      <c r="BF15" s="8" t="s">
        <v>120</v>
      </c>
      <c r="BG15" s="9">
        <v>3</v>
      </c>
      <c r="BH15" s="8" t="s">
        <v>109</v>
      </c>
      <c r="BI15" s="9">
        <v>3</v>
      </c>
      <c r="BJ15" s="8" t="s">
        <v>92</v>
      </c>
      <c r="BK15" s="9"/>
      <c r="BL15" s="8" t="s">
        <v>91</v>
      </c>
      <c r="BM15" s="8">
        <v>265</v>
      </c>
      <c r="BN15" s="9"/>
      <c r="BO15" s="8">
        <v>10</v>
      </c>
      <c r="BP15" s="9"/>
      <c r="BQ15" s="8"/>
      <c r="BR15" s="9"/>
      <c r="BS15" s="8"/>
      <c r="BT15" s="9"/>
      <c r="BU15" s="8" t="s">
        <v>205</v>
      </c>
      <c r="BV15" s="13">
        <v>24</v>
      </c>
      <c r="BW15" s="8" t="s">
        <v>131</v>
      </c>
      <c r="BX15" s="13">
        <v>8</v>
      </c>
      <c r="BY15" s="8" t="s">
        <v>206</v>
      </c>
      <c r="BZ15" s="13">
        <v>6</v>
      </c>
      <c r="CA15" s="8" t="s">
        <v>156</v>
      </c>
      <c r="CB15" s="9"/>
      <c r="CC15" s="8" t="s">
        <v>137</v>
      </c>
      <c r="CD15" s="9">
        <v>7</v>
      </c>
      <c r="CE15" s="8" t="s">
        <v>133</v>
      </c>
      <c r="CF15" s="9"/>
      <c r="CG15" s="8" t="s">
        <v>109</v>
      </c>
      <c r="CH15" s="8" t="s">
        <v>102</v>
      </c>
      <c r="CI15" s="8" t="s">
        <v>114</v>
      </c>
      <c r="CJ15" s="8" t="s">
        <v>110</v>
      </c>
      <c r="CK15" s="9"/>
      <c r="CL15" s="8" t="s">
        <v>111</v>
      </c>
      <c r="CM15" s="9"/>
      <c r="CN15" s="8">
        <v>230</v>
      </c>
      <c r="CO15" s="7">
        <f>SUM(C15,E15,G15,I15,K15,M15,O15,Q15,S15,U15,W15,Y15,AA15,AC15,AE15,AG15,AI15,AK15,AQ15,AS15,AV15,AX15,AZ15,BB15,BE15,BG15,BI15,BK15,BN15,BP15,BR15,BT15,BV15,BX15,BZ15,CB15,CD15,CF15,CK15,CM15)</f>
        <v>94</v>
      </c>
    </row>
    <row r="16" spans="1:93" ht="22.5" customHeight="1" x14ac:dyDescent="0.3">
      <c r="A16" s="8" t="s">
        <v>207</v>
      </c>
      <c r="B16" s="8" t="s">
        <v>90</v>
      </c>
      <c r="C16" s="9">
        <v>3</v>
      </c>
      <c r="D16" s="8" t="s">
        <v>114</v>
      </c>
      <c r="E16" s="9"/>
      <c r="F16" s="8" t="s">
        <v>92</v>
      </c>
      <c r="G16" s="9"/>
      <c r="H16" s="8" t="s">
        <v>102</v>
      </c>
      <c r="I16" s="9"/>
      <c r="J16" s="8" t="s">
        <v>127</v>
      </c>
      <c r="K16" s="9">
        <v>4</v>
      </c>
      <c r="L16" s="8" t="s">
        <v>124</v>
      </c>
      <c r="M16" s="9"/>
      <c r="N16" s="8" t="s">
        <v>140</v>
      </c>
      <c r="O16" s="9"/>
      <c r="P16" s="8" t="s">
        <v>93</v>
      </c>
      <c r="Q16" s="9">
        <v>6</v>
      </c>
      <c r="R16" s="8" t="s">
        <v>97</v>
      </c>
      <c r="S16" s="9">
        <v>1</v>
      </c>
      <c r="T16" s="8" t="s">
        <v>98</v>
      </c>
      <c r="U16" s="9"/>
      <c r="V16" s="8" t="s">
        <v>98</v>
      </c>
      <c r="W16" s="9"/>
      <c r="X16" s="8" t="s">
        <v>98</v>
      </c>
      <c r="Y16" s="9">
        <v>1</v>
      </c>
      <c r="Z16" s="8" t="s">
        <v>97</v>
      </c>
      <c r="AA16" s="9">
        <v>1</v>
      </c>
      <c r="AB16" s="8" t="s">
        <v>98</v>
      </c>
      <c r="AC16" s="9">
        <v>1</v>
      </c>
      <c r="AD16" s="8" t="s">
        <v>97</v>
      </c>
      <c r="AE16" s="9"/>
      <c r="AF16" s="8" t="s">
        <v>97</v>
      </c>
      <c r="AG16" s="9">
        <v>1</v>
      </c>
      <c r="AH16" s="8" t="s">
        <v>98</v>
      </c>
      <c r="AI16" s="9"/>
      <c r="AJ16" s="8" t="s">
        <v>97</v>
      </c>
      <c r="AK16" s="9">
        <v>1</v>
      </c>
      <c r="AL16" s="8" t="s">
        <v>186</v>
      </c>
      <c r="AM16" s="8">
        <v>2</v>
      </c>
      <c r="AN16" s="10">
        <f t="shared" si="0"/>
        <v>4</v>
      </c>
      <c r="AO16" s="11">
        <v>1</v>
      </c>
      <c r="AP16" s="10">
        <f t="shared" si="1"/>
        <v>3</v>
      </c>
      <c r="AQ16" s="12">
        <f t="shared" si="2"/>
        <v>7</v>
      </c>
      <c r="AR16" s="8" t="s">
        <v>95</v>
      </c>
      <c r="AS16" s="9"/>
      <c r="AT16" s="8" t="s">
        <v>114</v>
      </c>
      <c r="AU16" s="8" t="s">
        <v>102</v>
      </c>
      <c r="AV16" s="9"/>
      <c r="AW16" s="8" t="s">
        <v>114</v>
      </c>
      <c r="AX16" s="9"/>
      <c r="AY16" s="8">
        <v>315</v>
      </c>
      <c r="AZ16" s="9"/>
      <c r="BA16" s="8">
        <v>30</v>
      </c>
      <c r="BB16" s="9"/>
      <c r="BC16" s="8" t="s">
        <v>204</v>
      </c>
      <c r="BD16" s="8">
        <v>4</v>
      </c>
      <c r="BE16" s="12">
        <f t="shared" si="3"/>
        <v>8</v>
      </c>
      <c r="BF16" s="8" t="s">
        <v>120</v>
      </c>
      <c r="BG16" s="9">
        <v>3</v>
      </c>
      <c r="BH16" s="8" t="s">
        <v>91</v>
      </c>
      <c r="BI16" s="9"/>
      <c r="BJ16" s="8" t="s">
        <v>92</v>
      </c>
      <c r="BK16" s="9"/>
      <c r="BL16" s="8" t="s">
        <v>91</v>
      </c>
      <c r="BM16" s="8">
        <v>293</v>
      </c>
      <c r="BN16" s="9"/>
      <c r="BO16" s="8">
        <v>15</v>
      </c>
      <c r="BP16" s="9"/>
      <c r="BQ16" s="8"/>
      <c r="BR16" s="9"/>
      <c r="BS16" s="8"/>
      <c r="BT16" s="9"/>
      <c r="BU16" s="8" t="s">
        <v>208</v>
      </c>
      <c r="BV16" s="13">
        <v>26</v>
      </c>
      <c r="BW16" s="8" t="s">
        <v>122</v>
      </c>
      <c r="BY16" s="8" t="s">
        <v>209</v>
      </c>
      <c r="BZ16" s="13">
        <v>6</v>
      </c>
      <c r="CA16" s="8" t="s">
        <v>156</v>
      </c>
      <c r="CB16" s="9"/>
      <c r="CC16" s="8" t="s">
        <v>101</v>
      </c>
      <c r="CD16" s="9"/>
      <c r="CE16" s="8" t="s">
        <v>154</v>
      </c>
      <c r="CF16" s="9">
        <v>7</v>
      </c>
      <c r="CG16" s="8" t="s">
        <v>91</v>
      </c>
      <c r="CH16" s="8" t="s">
        <v>102</v>
      </c>
      <c r="CI16" s="8" t="s">
        <v>102</v>
      </c>
      <c r="CJ16" s="8" t="s">
        <v>110</v>
      </c>
      <c r="CK16" s="9"/>
      <c r="CL16" s="8" t="s">
        <v>111</v>
      </c>
      <c r="CM16" s="9"/>
      <c r="CN16" s="8">
        <v>287</v>
      </c>
      <c r="CO16" s="7">
        <f>SUM(C16,E16,G16,I16,K16,M16,O16,Q16,S16,U16,W16,Y16,AA16,AC16,AE16,AG16,AI16,AK16,AQ16,AS16,AV16,AX16,AZ16,BB16,BE16,BG16,BI16,BK16,BN16,BP16,BR16,BT16,BV16,BX16,BZ16,CB16,CD16,CF16,CK16,CM16)</f>
        <v>76</v>
      </c>
    </row>
    <row r="17" spans="1:93" ht="22.5" customHeight="1" x14ac:dyDescent="0.3">
      <c r="A17" s="8" t="s">
        <v>210</v>
      </c>
      <c r="B17" s="8" t="s">
        <v>113</v>
      </c>
      <c r="C17" s="9"/>
      <c r="D17" s="8" t="s">
        <v>114</v>
      </c>
      <c r="E17" s="9"/>
      <c r="F17" s="8" t="s">
        <v>92</v>
      </c>
      <c r="G17" s="9"/>
      <c r="H17" s="8" t="s">
        <v>93</v>
      </c>
      <c r="I17" s="9">
        <v>2</v>
      </c>
      <c r="J17" s="8" t="s">
        <v>105</v>
      </c>
      <c r="K17" s="9"/>
      <c r="L17" s="8" t="s">
        <v>115</v>
      </c>
      <c r="M17" s="9">
        <v>1</v>
      </c>
      <c r="N17" s="8" t="s">
        <v>124</v>
      </c>
      <c r="O17" s="9"/>
      <c r="P17" s="8" t="s">
        <v>93</v>
      </c>
      <c r="Q17" s="9">
        <v>6</v>
      </c>
      <c r="R17" s="8" t="s">
        <v>97</v>
      </c>
      <c r="S17" s="9">
        <v>1</v>
      </c>
      <c r="T17" s="8" t="s">
        <v>97</v>
      </c>
      <c r="U17" s="9">
        <v>1</v>
      </c>
      <c r="V17" s="8" t="s">
        <v>97</v>
      </c>
      <c r="W17" s="9">
        <v>1</v>
      </c>
      <c r="X17" s="8" t="s">
        <v>98</v>
      </c>
      <c r="Y17" s="9">
        <v>1</v>
      </c>
      <c r="Z17" s="8" t="s">
        <v>97</v>
      </c>
      <c r="AA17" s="9">
        <v>1</v>
      </c>
      <c r="AB17" s="8" t="s">
        <v>98</v>
      </c>
      <c r="AC17" s="9">
        <v>1</v>
      </c>
      <c r="AD17" s="8" t="s">
        <v>98</v>
      </c>
      <c r="AE17" s="9">
        <v>1</v>
      </c>
      <c r="AF17" s="8" t="s">
        <v>98</v>
      </c>
      <c r="AG17" s="9"/>
      <c r="AH17" s="8" t="s">
        <v>97</v>
      </c>
      <c r="AI17" s="9">
        <v>1</v>
      </c>
      <c r="AJ17" s="8" t="s">
        <v>98</v>
      </c>
      <c r="AK17" s="9"/>
      <c r="AL17" s="8" t="s">
        <v>211</v>
      </c>
      <c r="AM17" s="8">
        <v>2</v>
      </c>
      <c r="AN17" s="10">
        <f t="shared" si="0"/>
        <v>4</v>
      </c>
      <c r="AO17" s="11">
        <v>1</v>
      </c>
      <c r="AP17" s="10">
        <f t="shared" si="1"/>
        <v>3</v>
      </c>
      <c r="AQ17" s="12">
        <f t="shared" si="2"/>
        <v>7</v>
      </c>
      <c r="AR17" s="8" t="s">
        <v>100</v>
      </c>
      <c r="AS17" s="9"/>
      <c r="AT17" s="8" t="s">
        <v>114</v>
      </c>
      <c r="AU17" s="8" t="s">
        <v>93</v>
      </c>
      <c r="AV17" s="9">
        <v>3</v>
      </c>
      <c r="AW17" s="8" t="s">
        <v>93</v>
      </c>
      <c r="AX17" s="9">
        <v>8</v>
      </c>
      <c r="AY17" s="8">
        <v>200</v>
      </c>
      <c r="AZ17" s="9"/>
      <c r="BA17" s="8">
        <v>30</v>
      </c>
      <c r="BB17" s="9"/>
      <c r="BC17" s="8" t="s">
        <v>119</v>
      </c>
      <c r="BD17" s="8">
        <v>5</v>
      </c>
      <c r="BE17" s="12">
        <f t="shared" si="3"/>
        <v>10</v>
      </c>
      <c r="BF17" s="8" t="s">
        <v>120</v>
      </c>
      <c r="BG17" s="9">
        <v>3</v>
      </c>
      <c r="BH17" s="8" t="s">
        <v>109</v>
      </c>
      <c r="BI17" s="9">
        <v>3</v>
      </c>
      <c r="BJ17" s="8" t="s">
        <v>92</v>
      </c>
      <c r="BK17" s="9"/>
      <c r="BL17" s="8" t="s">
        <v>91</v>
      </c>
      <c r="BM17" s="8">
        <v>180</v>
      </c>
      <c r="BN17" s="9"/>
      <c r="BO17" s="8">
        <v>20</v>
      </c>
      <c r="BP17" s="9"/>
      <c r="BQ17" s="8"/>
      <c r="BR17" s="9"/>
      <c r="BS17" s="8"/>
      <c r="BT17" s="9"/>
      <c r="BU17" s="8" t="s">
        <v>212</v>
      </c>
      <c r="BV17" s="13">
        <v>21</v>
      </c>
      <c r="BW17" s="8" t="s">
        <v>142</v>
      </c>
      <c r="BY17" s="8" t="s">
        <v>213</v>
      </c>
      <c r="BZ17" s="13">
        <v>8</v>
      </c>
      <c r="CA17" s="8" t="s">
        <v>109</v>
      </c>
      <c r="CB17" s="9"/>
      <c r="CC17" s="8" t="s">
        <v>137</v>
      </c>
      <c r="CD17" s="9">
        <v>7</v>
      </c>
      <c r="CE17" s="8" t="s">
        <v>133</v>
      </c>
      <c r="CF17" s="9"/>
      <c r="CG17" s="8" t="s">
        <v>113</v>
      </c>
      <c r="CH17" s="8" t="s">
        <v>102</v>
      </c>
      <c r="CI17" s="8" t="s">
        <v>114</v>
      </c>
      <c r="CJ17" s="8" t="s">
        <v>163</v>
      </c>
      <c r="CK17" s="9"/>
      <c r="CL17" s="8" t="s">
        <v>135</v>
      </c>
      <c r="CM17" s="9"/>
      <c r="CN17" s="8">
        <v>240</v>
      </c>
      <c r="CO17" s="7">
        <f>SUM(C17,E17,G17,I17,K17,M17,O17,Q17,S17,U17,W17,Y17,AA17,AC17,AE17,AG17,AI17,AK17,AQ17,AS17,AV17,AX17,AZ17,BB17,BE17,BG17,BI17,BK17,BN17,BP17,BR17,BT17,BV17,BX17,BZ17,CB17,CD17,CF17,CK17,CM17)</f>
        <v>87</v>
      </c>
    </row>
    <row r="18" spans="1:93" ht="22.5" customHeight="1" x14ac:dyDescent="0.3">
      <c r="A18" s="8" t="s">
        <v>214</v>
      </c>
      <c r="B18" s="8" t="s">
        <v>113</v>
      </c>
      <c r="C18" s="9"/>
      <c r="D18" s="8" t="s">
        <v>114</v>
      </c>
      <c r="E18" s="9"/>
      <c r="F18" s="8" t="s">
        <v>92</v>
      </c>
      <c r="G18" s="9"/>
      <c r="H18" s="8" t="s">
        <v>93</v>
      </c>
      <c r="I18" s="9">
        <v>2</v>
      </c>
      <c r="J18" s="8" t="s">
        <v>116</v>
      </c>
      <c r="K18" s="9"/>
      <c r="L18" s="8" t="s">
        <v>115</v>
      </c>
      <c r="M18" s="9">
        <v>1</v>
      </c>
      <c r="N18" s="8" t="s">
        <v>105</v>
      </c>
      <c r="O18" s="9"/>
      <c r="P18" s="8" t="s">
        <v>93</v>
      </c>
      <c r="Q18" s="9">
        <v>6</v>
      </c>
      <c r="R18" s="8" t="s">
        <v>97</v>
      </c>
      <c r="S18" s="9">
        <v>1</v>
      </c>
      <c r="T18" s="8" t="s">
        <v>98</v>
      </c>
      <c r="U18" s="9"/>
      <c r="V18" s="8" t="s">
        <v>98</v>
      </c>
      <c r="W18" s="9"/>
      <c r="X18" s="8" t="s">
        <v>97</v>
      </c>
      <c r="Y18" s="9"/>
      <c r="Z18" s="8" t="s">
        <v>97</v>
      </c>
      <c r="AA18" s="9">
        <v>1</v>
      </c>
      <c r="AB18" s="8" t="s">
        <v>97</v>
      </c>
      <c r="AC18" s="9"/>
      <c r="AD18" s="8" t="s">
        <v>98</v>
      </c>
      <c r="AE18" s="9">
        <v>1</v>
      </c>
      <c r="AF18" s="8" t="s">
        <v>97</v>
      </c>
      <c r="AG18" s="9">
        <v>1</v>
      </c>
      <c r="AH18" s="8" t="s">
        <v>97</v>
      </c>
      <c r="AI18" s="9">
        <v>1</v>
      </c>
      <c r="AJ18" s="8" t="s">
        <v>98</v>
      </c>
      <c r="AK18" s="9"/>
      <c r="AL18" s="8" t="s">
        <v>186</v>
      </c>
      <c r="AM18" s="8">
        <v>2</v>
      </c>
      <c r="AN18" s="10">
        <f t="shared" si="0"/>
        <v>4</v>
      </c>
      <c r="AO18" s="11">
        <v>1</v>
      </c>
      <c r="AP18" s="10">
        <f t="shared" si="1"/>
        <v>3</v>
      </c>
      <c r="AQ18" s="12">
        <f t="shared" si="2"/>
        <v>7</v>
      </c>
      <c r="AR18" s="8" t="s">
        <v>95</v>
      </c>
      <c r="AS18" s="9"/>
      <c r="AT18" s="8" t="s">
        <v>116</v>
      </c>
      <c r="AU18" s="8" t="s">
        <v>114</v>
      </c>
      <c r="AV18" s="9"/>
      <c r="AW18" s="8" t="s">
        <v>114</v>
      </c>
      <c r="AX18" s="9"/>
      <c r="AY18" s="8">
        <v>150</v>
      </c>
      <c r="AZ18" s="9"/>
      <c r="BA18" s="8">
        <v>30</v>
      </c>
      <c r="BB18" s="9"/>
      <c r="BC18" s="8" t="s">
        <v>177</v>
      </c>
      <c r="BD18" s="8">
        <v>4</v>
      </c>
      <c r="BE18" s="12">
        <f t="shared" si="3"/>
        <v>8</v>
      </c>
      <c r="BF18" s="8" t="s">
        <v>120</v>
      </c>
      <c r="BG18" s="9">
        <v>3</v>
      </c>
      <c r="BH18" s="8" t="s">
        <v>109</v>
      </c>
      <c r="BI18" s="9">
        <v>3</v>
      </c>
      <c r="BJ18" s="8" t="s">
        <v>92</v>
      </c>
      <c r="BK18" s="9"/>
      <c r="BL18" s="8" t="s">
        <v>109</v>
      </c>
      <c r="BM18" s="8">
        <v>130</v>
      </c>
      <c r="BN18" s="9"/>
      <c r="BO18" s="8">
        <v>10</v>
      </c>
      <c r="BP18" s="9"/>
      <c r="BQ18" s="8"/>
      <c r="BR18" s="9"/>
      <c r="BS18" s="8"/>
      <c r="BT18" s="9"/>
      <c r="BU18" s="8" t="s">
        <v>178</v>
      </c>
      <c r="BV18" s="13">
        <v>21</v>
      </c>
      <c r="BW18" s="8" t="s">
        <v>215</v>
      </c>
      <c r="BY18" s="8" t="s">
        <v>216</v>
      </c>
      <c r="BZ18" s="13">
        <v>6</v>
      </c>
      <c r="CA18" s="8" t="s">
        <v>109</v>
      </c>
      <c r="CB18" s="9"/>
      <c r="CC18" s="8" t="s">
        <v>93</v>
      </c>
      <c r="CD18" s="9"/>
      <c r="CE18" s="8" t="s">
        <v>154</v>
      </c>
      <c r="CF18" s="9">
        <v>7</v>
      </c>
      <c r="CG18" s="8" t="s">
        <v>109</v>
      </c>
      <c r="CH18" s="8" t="s">
        <v>114</v>
      </c>
      <c r="CI18" s="8" t="s">
        <v>114</v>
      </c>
      <c r="CJ18" s="8" t="s">
        <v>110</v>
      </c>
      <c r="CK18" s="9"/>
      <c r="CL18" s="8" t="s">
        <v>135</v>
      </c>
      <c r="CM18" s="9"/>
      <c r="CN18" s="8">
        <v>320</v>
      </c>
      <c r="CO18" s="7">
        <f>SUM(C18,E18,G18,I18,K18,M18,O18,Q18,S18,U18,W18,Y18,AA18,AC18,AE18,AG18,AI18,AK18,AQ18,AS18,AV18,AX18,AZ18,BB18,BE18,BG18,BI18,BK18,BN18,BP18,BR18,BT18,BV18,BX18,BZ18,CB18,CD18,CF18,CK18,CM18)</f>
        <v>69</v>
      </c>
    </row>
    <row r="19" spans="1:93" ht="22.5" customHeight="1" x14ac:dyDescent="0.3">
      <c r="A19" s="8" t="s">
        <v>217</v>
      </c>
      <c r="B19" s="8" t="s">
        <v>90</v>
      </c>
      <c r="C19" s="9">
        <v>3</v>
      </c>
      <c r="D19" s="8" t="s">
        <v>114</v>
      </c>
      <c r="E19" s="9"/>
      <c r="F19" s="8" t="s">
        <v>137</v>
      </c>
      <c r="G19" s="9">
        <v>2</v>
      </c>
      <c r="H19" s="8" t="s">
        <v>93</v>
      </c>
      <c r="I19" s="9">
        <v>2</v>
      </c>
      <c r="J19" s="8" t="s">
        <v>105</v>
      </c>
      <c r="K19" s="9"/>
      <c r="L19" s="8" t="s">
        <v>115</v>
      </c>
      <c r="M19" s="9">
        <v>1</v>
      </c>
      <c r="N19" s="8" t="s">
        <v>116</v>
      </c>
      <c r="O19" s="9"/>
      <c r="P19" s="8" t="s">
        <v>93</v>
      </c>
      <c r="Q19" s="9">
        <v>6</v>
      </c>
      <c r="R19" s="8" t="s">
        <v>97</v>
      </c>
      <c r="S19" s="9">
        <v>1</v>
      </c>
      <c r="T19" s="8" t="s">
        <v>98</v>
      </c>
      <c r="U19" s="9"/>
      <c r="V19" s="8" t="s">
        <v>97</v>
      </c>
      <c r="W19" s="9">
        <v>1</v>
      </c>
      <c r="X19" s="8" t="s">
        <v>97</v>
      </c>
      <c r="Y19" s="9"/>
      <c r="Z19" s="8" t="s">
        <v>97</v>
      </c>
      <c r="AA19" s="9">
        <v>1</v>
      </c>
      <c r="AB19" s="8" t="s">
        <v>98</v>
      </c>
      <c r="AC19" s="9">
        <v>1</v>
      </c>
      <c r="AD19" s="8" t="s">
        <v>97</v>
      </c>
      <c r="AE19" s="9"/>
      <c r="AF19" s="8" t="s">
        <v>97</v>
      </c>
      <c r="AG19" s="9">
        <v>1</v>
      </c>
      <c r="AH19" s="8" t="s">
        <v>97</v>
      </c>
      <c r="AI19" s="9">
        <v>1</v>
      </c>
      <c r="AJ19" s="8" t="s">
        <v>97</v>
      </c>
      <c r="AK19" s="9">
        <v>1</v>
      </c>
      <c r="AL19" s="8" t="s">
        <v>128</v>
      </c>
      <c r="AM19" s="8">
        <v>3</v>
      </c>
      <c r="AN19" s="10">
        <f t="shared" si="0"/>
        <v>6</v>
      </c>
      <c r="AO19" s="11"/>
      <c r="AP19" s="10">
        <f t="shared" si="1"/>
        <v>0</v>
      </c>
      <c r="AQ19" s="12">
        <f t="shared" si="2"/>
        <v>6</v>
      </c>
      <c r="AR19" s="8" t="s">
        <v>95</v>
      </c>
      <c r="AS19" s="9"/>
      <c r="AT19" s="8" t="s">
        <v>114</v>
      </c>
      <c r="AU19" s="8" t="s">
        <v>93</v>
      </c>
      <c r="AV19" s="9">
        <v>3</v>
      </c>
      <c r="AW19" s="8" t="s">
        <v>114</v>
      </c>
      <c r="AX19" s="9"/>
      <c r="AY19" s="8">
        <v>210</v>
      </c>
      <c r="AZ19" s="9"/>
      <c r="BA19" s="8">
        <v>19</v>
      </c>
      <c r="BB19" s="9"/>
      <c r="BC19" s="8" t="s">
        <v>218</v>
      </c>
      <c r="BD19" s="8">
        <v>4</v>
      </c>
      <c r="BE19" s="12">
        <f t="shared" si="3"/>
        <v>8</v>
      </c>
      <c r="BF19" s="8" t="s">
        <v>120</v>
      </c>
      <c r="BG19" s="9">
        <v>3</v>
      </c>
      <c r="BH19" s="8" t="s">
        <v>94</v>
      </c>
      <c r="BI19" s="9"/>
      <c r="BJ19" s="8" t="s">
        <v>91</v>
      </c>
      <c r="BK19" s="9"/>
      <c r="BL19" s="8" t="s">
        <v>91</v>
      </c>
      <c r="BM19" s="8">
        <v>197</v>
      </c>
      <c r="BN19" s="9"/>
      <c r="BO19" s="8">
        <v>5</v>
      </c>
      <c r="BP19" s="9"/>
      <c r="BQ19" s="8"/>
      <c r="BR19" s="9"/>
      <c r="BS19" s="8"/>
      <c r="BT19" s="9"/>
      <c r="BU19" s="8" t="s">
        <v>219</v>
      </c>
      <c r="BV19" s="13">
        <v>26</v>
      </c>
      <c r="BW19" s="8" t="s">
        <v>220</v>
      </c>
      <c r="BX19" s="13">
        <v>8</v>
      </c>
      <c r="BY19" s="8" t="s">
        <v>221</v>
      </c>
      <c r="BZ19" s="13">
        <v>6</v>
      </c>
      <c r="CA19" s="8" t="s">
        <v>113</v>
      </c>
      <c r="CB19" s="9">
        <v>6</v>
      </c>
      <c r="CC19" s="8" t="s">
        <v>102</v>
      </c>
      <c r="CD19" s="9"/>
      <c r="CE19" s="8" t="s">
        <v>222</v>
      </c>
      <c r="CF19" s="9"/>
      <c r="CG19" s="8" t="s">
        <v>114</v>
      </c>
      <c r="CH19" s="8" t="s">
        <v>93</v>
      </c>
      <c r="CI19" s="8" t="s">
        <v>114</v>
      </c>
      <c r="CJ19" s="8" t="s">
        <v>163</v>
      </c>
      <c r="CK19" s="9"/>
      <c r="CL19" s="8" t="s">
        <v>111</v>
      </c>
      <c r="CM19" s="9"/>
      <c r="CN19" s="8">
        <v>107</v>
      </c>
      <c r="CO19" s="7">
        <f>SUM(C19,E19,G19,I19,K19,M19,O19,Q19,S19,U19,W19,Y19,AA19,AC19,AE19,AG19,AI19,AK19,AQ19,AS19,AV19,AX19,AZ19,BB19,BE19,BG19,BI19,BK19,BN19,BP19,BR19,BT19,BV19,BX19,BZ19,CB19,CD19,CF19,CK19,CM19)</f>
        <v>87</v>
      </c>
    </row>
    <row r="20" spans="1:93" ht="22.5" customHeight="1" x14ac:dyDescent="0.3">
      <c r="A20" s="8" t="s">
        <v>223</v>
      </c>
      <c r="B20" s="8" t="s">
        <v>90</v>
      </c>
      <c r="C20" s="9">
        <v>3</v>
      </c>
      <c r="D20" s="8" t="s">
        <v>114</v>
      </c>
      <c r="E20" s="9"/>
      <c r="F20" s="8" t="s">
        <v>137</v>
      </c>
      <c r="G20" s="9">
        <v>2</v>
      </c>
      <c r="H20" s="8" t="s">
        <v>102</v>
      </c>
      <c r="I20" s="9"/>
      <c r="J20" s="8" t="s">
        <v>94</v>
      </c>
      <c r="K20" s="9"/>
      <c r="L20" s="8" t="s">
        <v>115</v>
      </c>
      <c r="M20" s="9">
        <v>1</v>
      </c>
      <c r="N20" s="8" t="s">
        <v>96</v>
      </c>
      <c r="O20" s="9"/>
      <c r="P20" s="8" t="s">
        <v>90</v>
      </c>
      <c r="Q20" s="9"/>
      <c r="R20" s="8" t="s">
        <v>97</v>
      </c>
      <c r="S20" s="9">
        <v>1</v>
      </c>
      <c r="T20" s="8" t="s">
        <v>98</v>
      </c>
      <c r="U20" s="9"/>
      <c r="V20" s="8" t="s">
        <v>98</v>
      </c>
      <c r="W20" s="9"/>
      <c r="X20" s="8" t="s">
        <v>98</v>
      </c>
      <c r="Y20" s="9">
        <v>1</v>
      </c>
      <c r="Z20" s="8" t="s">
        <v>97</v>
      </c>
      <c r="AA20" s="9">
        <v>1</v>
      </c>
      <c r="AB20" s="8" t="s">
        <v>98</v>
      </c>
      <c r="AC20" s="9">
        <v>1</v>
      </c>
      <c r="AD20" s="8" t="s">
        <v>98</v>
      </c>
      <c r="AE20" s="9">
        <v>1</v>
      </c>
      <c r="AF20" s="8" t="s">
        <v>98</v>
      </c>
      <c r="AG20" s="9"/>
      <c r="AH20" s="8" t="s">
        <v>97</v>
      </c>
      <c r="AI20" s="9">
        <v>1</v>
      </c>
      <c r="AJ20" s="8" t="s">
        <v>97</v>
      </c>
      <c r="AK20" s="9">
        <v>1</v>
      </c>
      <c r="AL20" s="8" t="s">
        <v>128</v>
      </c>
      <c r="AM20" s="8">
        <v>3</v>
      </c>
      <c r="AN20" s="10">
        <f t="shared" si="0"/>
        <v>6</v>
      </c>
      <c r="AO20" s="11"/>
      <c r="AP20" s="10">
        <f t="shared" si="1"/>
        <v>0</v>
      </c>
      <c r="AQ20" s="12">
        <f t="shared" si="2"/>
        <v>6</v>
      </c>
      <c r="AR20" s="8" t="s">
        <v>95</v>
      </c>
      <c r="AS20" s="9"/>
      <c r="AT20" s="8" t="s">
        <v>114</v>
      </c>
      <c r="AU20" s="8" t="s">
        <v>102</v>
      </c>
      <c r="AV20" s="9"/>
      <c r="AW20" s="8" t="s">
        <v>114</v>
      </c>
      <c r="AX20" s="9"/>
      <c r="AY20" s="8">
        <v>142</v>
      </c>
      <c r="AZ20" s="9"/>
      <c r="BA20" s="8">
        <v>15</v>
      </c>
      <c r="BB20" s="9"/>
      <c r="BC20" s="8" t="s">
        <v>218</v>
      </c>
      <c r="BD20" s="8">
        <v>4</v>
      </c>
      <c r="BE20" s="12">
        <f t="shared" si="3"/>
        <v>8</v>
      </c>
      <c r="BF20" s="8" t="s">
        <v>120</v>
      </c>
      <c r="BG20" s="9">
        <v>3</v>
      </c>
      <c r="BH20" s="8" t="s">
        <v>94</v>
      </c>
      <c r="BI20" s="9"/>
      <c r="BJ20" s="8" t="s">
        <v>140</v>
      </c>
      <c r="BK20" s="9"/>
      <c r="BL20" s="8" t="s">
        <v>91</v>
      </c>
      <c r="BM20" s="8">
        <v>123</v>
      </c>
      <c r="BN20" s="9"/>
      <c r="BO20" s="8">
        <v>3</v>
      </c>
      <c r="BP20" s="9"/>
      <c r="BQ20" s="11" t="s">
        <v>91</v>
      </c>
      <c r="BR20" s="9">
        <v>6</v>
      </c>
      <c r="BS20" s="8"/>
      <c r="BT20" s="9"/>
      <c r="BU20" s="8" t="s">
        <v>224</v>
      </c>
      <c r="BV20" s="13">
        <v>21</v>
      </c>
      <c r="BW20" s="8" t="s">
        <v>225</v>
      </c>
      <c r="BY20" s="8" t="s">
        <v>226</v>
      </c>
      <c r="BZ20" s="13">
        <v>6</v>
      </c>
      <c r="CA20" s="8" t="s">
        <v>113</v>
      </c>
      <c r="CB20" s="9">
        <v>6</v>
      </c>
      <c r="CC20" s="8" t="s">
        <v>93</v>
      </c>
      <c r="CD20" s="9"/>
      <c r="CE20" s="8" t="s">
        <v>133</v>
      </c>
      <c r="CF20" s="9"/>
      <c r="CG20" s="8" t="s">
        <v>114</v>
      </c>
      <c r="CH20" s="8" t="s">
        <v>114</v>
      </c>
      <c r="CI20" s="8" t="s">
        <v>114</v>
      </c>
      <c r="CJ20" s="8" t="s">
        <v>145</v>
      </c>
      <c r="CK20" s="9"/>
      <c r="CL20" s="8" t="s">
        <v>125</v>
      </c>
      <c r="CM20" s="9"/>
      <c r="CN20" s="8">
        <v>142</v>
      </c>
      <c r="CO20" s="7">
        <f>SUM(C20,E20,G20,I20,K20,M20,O20,Q20,S20,U20,W20,Y20,AA20,AC20,AE20,AG20,AI20,AK20,AQ20,AS20,AV20,AX20,AZ20,BB20,BE20,BG20,BI20,BK20,BN20,BP20,BR20,BT20,BV20,BX20,BZ20,CB20,CD20,CF20,CK20,CM20)</f>
        <v>69</v>
      </c>
    </row>
    <row r="21" spans="1:93" ht="22.5" customHeight="1" x14ac:dyDescent="0.3">
      <c r="A21" s="8" t="s">
        <v>227</v>
      </c>
      <c r="B21" s="8" t="s">
        <v>113</v>
      </c>
      <c r="C21" s="9"/>
      <c r="D21" s="8" t="s">
        <v>114</v>
      </c>
      <c r="E21" s="9"/>
      <c r="F21" s="8" t="s">
        <v>137</v>
      </c>
      <c r="G21" s="9">
        <v>2</v>
      </c>
      <c r="H21" s="8" t="s">
        <v>102</v>
      </c>
      <c r="I21" s="9"/>
      <c r="J21" s="8" t="s">
        <v>94</v>
      </c>
      <c r="K21" s="9"/>
      <c r="L21" s="8" t="s">
        <v>115</v>
      </c>
      <c r="M21" s="9">
        <v>1</v>
      </c>
      <c r="N21" s="8" t="s">
        <v>93</v>
      </c>
      <c r="O21" s="9"/>
      <c r="P21" s="8" t="s">
        <v>113</v>
      </c>
      <c r="Q21" s="9"/>
      <c r="R21" s="8" t="s">
        <v>97</v>
      </c>
      <c r="S21" s="9">
        <v>1</v>
      </c>
      <c r="T21" s="8" t="s">
        <v>97</v>
      </c>
      <c r="U21" s="9">
        <v>1</v>
      </c>
      <c r="V21" s="8" t="s">
        <v>98</v>
      </c>
      <c r="W21" s="9"/>
      <c r="X21" s="8" t="s">
        <v>98</v>
      </c>
      <c r="Y21" s="9">
        <v>1</v>
      </c>
      <c r="Z21" s="8" t="s">
        <v>97</v>
      </c>
      <c r="AA21" s="9">
        <v>1</v>
      </c>
      <c r="AB21" s="8" t="s">
        <v>97</v>
      </c>
      <c r="AC21" s="9"/>
      <c r="AD21" s="8" t="s">
        <v>97</v>
      </c>
      <c r="AE21" s="9"/>
      <c r="AF21" s="8" t="s">
        <v>98</v>
      </c>
      <c r="AG21" s="9"/>
      <c r="AH21" s="8" t="s">
        <v>97</v>
      </c>
      <c r="AI21" s="9">
        <v>1</v>
      </c>
      <c r="AJ21" s="8" t="s">
        <v>98</v>
      </c>
      <c r="AK21" s="9"/>
      <c r="AL21" s="8" t="s">
        <v>228</v>
      </c>
      <c r="AM21" s="8">
        <v>2</v>
      </c>
      <c r="AN21" s="10">
        <f t="shared" si="0"/>
        <v>4</v>
      </c>
      <c r="AO21" s="11"/>
      <c r="AP21" s="10">
        <f t="shared" si="1"/>
        <v>0</v>
      </c>
      <c r="AQ21" s="12">
        <f t="shared" si="2"/>
        <v>4</v>
      </c>
      <c r="AR21" s="8" t="s">
        <v>101</v>
      </c>
      <c r="AS21" s="9"/>
      <c r="AT21" s="8" t="s">
        <v>114</v>
      </c>
      <c r="AU21" s="8" t="s">
        <v>93</v>
      </c>
      <c r="AV21" s="9">
        <v>3</v>
      </c>
      <c r="AW21" s="8" t="s">
        <v>114</v>
      </c>
      <c r="AX21" s="9"/>
      <c r="AY21" s="8">
        <v>164</v>
      </c>
      <c r="AZ21" s="9"/>
      <c r="BA21" s="8">
        <v>21</v>
      </c>
      <c r="BB21" s="9">
        <v>3</v>
      </c>
      <c r="BC21" s="8" t="s">
        <v>229</v>
      </c>
      <c r="BD21" s="8">
        <v>4</v>
      </c>
      <c r="BE21" s="12">
        <f t="shared" si="3"/>
        <v>8</v>
      </c>
      <c r="BF21" s="8" t="s">
        <v>120</v>
      </c>
      <c r="BG21" s="9">
        <v>3</v>
      </c>
      <c r="BH21" s="8" t="s">
        <v>156</v>
      </c>
      <c r="BI21" s="9"/>
      <c r="BJ21" s="8" t="s">
        <v>91</v>
      </c>
      <c r="BK21" s="9"/>
      <c r="BL21" s="8" t="s">
        <v>91</v>
      </c>
      <c r="BM21" s="8">
        <v>146</v>
      </c>
      <c r="BN21" s="9"/>
      <c r="BO21" s="8">
        <v>11</v>
      </c>
      <c r="BP21" s="9"/>
      <c r="BQ21" s="8"/>
      <c r="BR21" s="9"/>
      <c r="BS21" s="8"/>
      <c r="BT21" s="9"/>
      <c r="BU21" s="8" t="s">
        <v>230</v>
      </c>
      <c r="BV21" s="13">
        <v>21</v>
      </c>
      <c r="BW21" s="8" t="s">
        <v>231</v>
      </c>
      <c r="BY21" s="8" t="s">
        <v>232</v>
      </c>
      <c r="BZ21" s="13">
        <v>8</v>
      </c>
      <c r="CA21" s="8" t="s">
        <v>91</v>
      </c>
      <c r="CB21" s="9"/>
      <c r="CC21" s="8" t="s">
        <v>93</v>
      </c>
      <c r="CD21" s="9"/>
      <c r="CE21" s="8" t="s">
        <v>154</v>
      </c>
      <c r="CF21" s="9">
        <v>7</v>
      </c>
      <c r="CG21" s="8" t="s">
        <v>113</v>
      </c>
      <c r="CH21" s="8" t="s">
        <v>93</v>
      </c>
      <c r="CI21" s="8" t="s">
        <v>113</v>
      </c>
      <c r="CJ21" s="8" t="s">
        <v>145</v>
      </c>
      <c r="CK21" s="9"/>
      <c r="CL21" s="8" t="s">
        <v>135</v>
      </c>
      <c r="CM21" s="9"/>
      <c r="CN21" s="8">
        <v>464</v>
      </c>
      <c r="CO21" s="7">
        <f>SUM(C21,E21,G21,I21,K21,M21,O21,Q21,S21,U21,W21,Y21,AA21,AC21,AE21,AG21,AI21,AK21,AQ21,AS21,AV21,AX21,AZ21,BB21,BE21,BG21,BI21,BK21,BN21,BP21,BR21,BT21,BV21,BX21,BZ21,CB21,CD21,CF21,CK21,CM21)</f>
        <v>65</v>
      </c>
    </row>
    <row r="22" spans="1:93" ht="22.5" customHeight="1" x14ac:dyDescent="0.3">
      <c r="A22" s="8" t="s">
        <v>233</v>
      </c>
      <c r="B22" s="8" t="s">
        <v>90</v>
      </c>
      <c r="C22" s="9">
        <v>3</v>
      </c>
      <c r="D22" s="8" t="s">
        <v>114</v>
      </c>
      <c r="E22" s="9"/>
      <c r="F22" s="8" t="s">
        <v>92</v>
      </c>
      <c r="G22" s="9"/>
      <c r="H22" s="8" t="s">
        <v>93</v>
      </c>
      <c r="I22" s="9">
        <v>2</v>
      </c>
      <c r="J22" s="8" t="s">
        <v>94</v>
      </c>
      <c r="K22" s="9"/>
      <c r="L22" s="8" t="s">
        <v>115</v>
      </c>
      <c r="M22" s="9">
        <v>1</v>
      </c>
      <c r="N22" s="8" t="s">
        <v>140</v>
      </c>
      <c r="O22" s="9"/>
      <c r="P22" s="8" t="s">
        <v>234</v>
      </c>
      <c r="Q22" s="9"/>
      <c r="R22" s="8" t="s">
        <v>98</v>
      </c>
      <c r="S22" s="9"/>
      <c r="T22" s="8" t="s">
        <v>98</v>
      </c>
      <c r="U22" s="9"/>
      <c r="V22" s="8" t="s">
        <v>98</v>
      </c>
      <c r="W22" s="9"/>
      <c r="X22" s="8" t="s">
        <v>98</v>
      </c>
      <c r="Y22" s="9">
        <v>1</v>
      </c>
      <c r="Z22" s="8" t="s">
        <v>97</v>
      </c>
      <c r="AA22" s="9">
        <v>1</v>
      </c>
      <c r="AB22" s="8" t="s">
        <v>98</v>
      </c>
      <c r="AC22" s="9">
        <v>1</v>
      </c>
      <c r="AD22" s="8" t="s">
        <v>97</v>
      </c>
      <c r="AE22" s="9"/>
      <c r="AF22" s="8" t="s">
        <v>98</v>
      </c>
      <c r="AG22" s="9"/>
      <c r="AH22" s="8" t="s">
        <v>97</v>
      </c>
      <c r="AI22" s="9">
        <v>1</v>
      </c>
      <c r="AJ22" s="8" t="s">
        <v>97</v>
      </c>
      <c r="AK22" s="9">
        <v>1</v>
      </c>
      <c r="AL22" s="8" t="s">
        <v>235</v>
      </c>
      <c r="AM22" s="8">
        <v>1</v>
      </c>
      <c r="AN22" s="10">
        <f t="shared" si="0"/>
        <v>2</v>
      </c>
      <c r="AO22" s="11">
        <v>2</v>
      </c>
      <c r="AP22" s="10">
        <f t="shared" si="1"/>
        <v>6</v>
      </c>
      <c r="AQ22" s="12">
        <f t="shared" si="2"/>
        <v>8</v>
      </c>
      <c r="AR22" s="8" t="s">
        <v>165</v>
      </c>
      <c r="AS22" s="9"/>
      <c r="AT22" s="8" t="s">
        <v>114</v>
      </c>
      <c r="AU22" s="8" t="s">
        <v>93</v>
      </c>
      <c r="AV22" s="9">
        <v>3</v>
      </c>
      <c r="AW22" s="8" t="s">
        <v>114</v>
      </c>
      <c r="AX22" s="9"/>
      <c r="AY22" s="8">
        <v>193</v>
      </c>
      <c r="AZ22" s="9"/>
      <c r="BA22" s="8">
        <v>8</v>
      </c>
      <c r="BB22" s="9"/>
      <c r="BC22" s="8" t="s">
        <v>236</v>
      </c>
      <c r="BD22" s="8">
        <v>4</v>
      </c>
      <c r="BE22" s="12">
        <f t="shared" si="3"/>
        <v>8</v>
      </c>
      <c r="BF22" s="8" t="s">
        <v>120</v>
      </c>
      <c r="BG22" s="9">
        <v>3</v>
      </c>
      <c r="BH22" s="8" t="s">
        <v>91</v>
      </c>
      <c r="BI22" s="9"/>
      <c r="BJ22" s="8" t="s">
        <v>94</v>
      </c>
      <c r="BK22" s="9"/>
      <c r="BL22" s="8" t="s">
        <v>109</v>
      </c>
      <c r="BM22" s="8">
        <v>205</v>
      </c>
      <c r="BN22" s="9"/>
      <c r="BO22" s="8">
        <v>24</v>
      </c>
      <c r="BP22" s="9"/>
      <c r="BQ22" s="8"/>
      <c r="BR22" s="9"/>
      <c r="BS22" s="8"/>
      <c r="BT22" s="9"/>
      <c r="BU22" s="8" t="s">
        <v>237</v>
      </c>
      <c r="BV22" s="13">
        <v>21</v>
      </c>
      <c r="BW22" s="8" t="s">
        <v>131</v>
      </c>
      <c r="BX22" s="13">
        <v>8</v>
      </c>
      <c r="BY22" s="8" t="s">
        <v>238</v>
      </c>
      <c r="BZ22" s="13">
        <v>4</v>
      </c>
      <c r="CA22" s="8" t="s">
        <v>115</v>
      </c>
      <c r="CB22" s="9"/>
      <c r="CC22" s="8" t="s">
        <v>137</v>
      </c>
      <c r="CD22" s="9">
        <v>7</v>
      </c>
      <c r="CE22" s="8" t="s">
        <v>133</v>
      </c>
      <c r="CF22" s="9"/>
      <c r="CG22" s="8" t="s">
        <v>109</v>
      </c>
      <c r="CH22" s="8" t="s">
        <v>93</v>
      </c>
      <c r="CI22" s="8" t="s">
        <v>93</v>
      </c>
      <c r="CJ22" s="8" t="s">
        <v>163</v>
      </c>
      <c r="CK22" s="9"/>
      <c r="CL22" s="8" t="s">
        <v>111</v>
      </c>
      <c r="CM22" s="9"/>
      <c r="CN22" s="8">
        <v>229</v>
      </c>
      <c r="CO22" s="7">
        <f>SUM(C22,E22,G22,I22,K22,M22,O22,Q22,S22,U22,W22,Y22,AA22,AC22,AE22,AG22,AI22,AK22,AQ22,AS22,AV22,AX22,AZ22,BB22,BE22,BG22,BI22,BK22,BN22,BP22,BR22,BT22,BV22,BX22,BZ22,CB22,CD22,CF22,CK22,CM22)</f>
        <v>73</v>
      </c>
    </row>
    <row r="23" spans="1:93" ht="22.5" customHeight="1" x14ac:dyDescent="0.3">
      <c r="A23" s="8" t="s">
        <v>239</v>
      </c>
      <c r="B23" s="8" t="s">
        <v>90</v>
      </c>
      <c r="C23" s="9">
        <v>3</v>
      </c>
      <c r="D23" s="8" t="s">
        <v>114</v>
      </c>
      <c r="E23" s="9"/>
      <c r="F23" s="8" t="s">
        <v>92</v>
      </c>
      <c r="G23" s="9"/>
      <c r="H23" s="8" t="s">
        <v>93</v>
      </c>
      <c r="I23" s="9">
        <v>2</v>
      </c>
      <c r="J23" s="8" t="s">
        <v>94</v>
      </c>
      <c r="K23" s="9"/>
      <c r="L23" s="8" t="s">
        <v>124</v>
      </c>
      <c r="M23" s="9"/>
      <c r="N23" s="8" t="s">
        <v>102</v>
      </c>
      <c r="O23" s="9"/>
      <c r="P23" s="8" t="s">
        <v>118</v>
      </c>
      <c r="Q23" s="9"/>
      <c r="R23" s="8" t="s">
        <v>98</v>
      </c>
      <c r="S23" s="9"/>
      <c r="T23" s="8" t="s">
        <v>97</v>
      </c>
      <c r="U23" s="9">
        <v>1</v>
      </c>
      <c r="V23" s="8" t="s">
        <v>97</v>
      </c>
      <c r="W23" s="9">
        <v>1</v>
      </c>
      <c r="X23" s="8" t="s">
        <v>98</v>
      </c>
      <c r="Y23" s="9">
        <v>1</v>
      </c>
      <c r="Z23" s="8" t="s">
        <v>97</v>
      </c>
      <c r="AA23" s="9">
        <v>1</v>
      </c>
      <c r="AB23" s="8" t="s">
        <v>98</v>
      </c>
      <c r="AC23" s="9">
        <v>1</v>
      </c>
      <c r="AD23" s="8" t="s">
        <v>98</v>
      </c>
      <c r="AE23" s="9">
        <v>1</v>
      </c>
      <c r="AF23" s="8" t="s">
        <v>98</v>
      </c>
      <c r="AG23" s="9"/>
      <c r="AH23" s="8" t="s">
        <v>97</v>
      </c>
      <c r="AI23" s="9">
        <v>1</v>
      </c>
      <c r="AJ23" s="8" t="s">
        <v>98</v>
      </c>
      <c r="AK23" s="9"/>
      <c r="AL23" s="8" t="s">
        <v>240</v>
      </c>
      <c r="AM23" s="8">
        <v>0</v>
      </c>
      <c r="AN23" s="10">
        <f t="shared" si="0"/>
        <v>0</v>
      </c>
      <c r="AO23" s="11">
        <v>1</v>
      </c>
      <c r="AP23" s="10">
        <f t="shared" si="1"/>
        <v>3</v>
      </c>
      <c r="AQ23" s="12">
        <f t="shared" si="2"/>
        <v>3</v>
      </c>
      <c r="AR23" s="8" t="s">
        <v>101</v>
      </c>
      <c r="AS23" s="9"/>
      <c r="AT23" s="8" t="s">
        <v>96</v>
      </c>
      <c r="AU23" s="8" t="s">
        <v>144</v>
      </c>
      <c r="AV23" s="9"/>
      <c r="AW23" s="8" t="s">
        <v>114</v>
      </c>
      <c r="AX23" s="9"/>
      <c r="AY23" s="8">
        <v>300</v>
      </c>
      <c r="AZ23" s="9"/>
      <c r="BA23" s="8">
        <v>75</v>
      </c>
      <c r="BB23" s="9"/>
      <c r="BC23" s="8" t="s">
        <v>241</v>
      </c>
      <c r="BD23" s="8">
        <v>2</v>
      </c>
      <c r="BE23" s="12">
        <f t="shared" si="3"/>
        <v>4</v>
      </c>
      <c r="BF23" s="8" t="s">
        <v>188</v>
      </c>
      <c r="BG23" s="9"/>
      <c r="BH23" s="8" t="s">
        <v>109</v>
      </c>
      <c r="BI23" s="9">
        <v>3</v>
      </c>
      <c r="BJ23" s="8" t="s">
        <v>140</v>
      </c>
      <c r="BK23" s="9"/>
      <c r="BL23" s="8" t="s">
        <v>91</v>
      </c>
      <c r="BM23" s="8">
        <v>320</v>
      </c>
      <c r="BN23" s="9"/>
      <c r="BO23" s="8">
        <v>60</v>
      </c>
      <c r="BP23" s="9"/>
      <c r="BQ23" s="8"/>
      <c r="BR23" s="9"/>
      <c r="BS23" s="8"/>
      <c r="BT23" s="9"/>
      <c r="BU23" s="8" t="s">
        <v>242</v>
      </c>
      <c r="BV23" s="13">
        <v>15</v>
      </c>
      <c r="BW23" s="8" t="s">
        <v>243</v>
      </c>
      <c r="BY23" s="8" t="s">
        <v>244</v>
      </c>
      <c r="BZ23" s="13">
        <v>4</v>
      </c>
      <c r="CA23" s="8" t="s">
        <v>113</v>
      </c>
      <c r="CB23" s="9">
        <v>6</v>
      </c>
      <c r="CC23" s="8" t="s">
        <v>137</v>
      </c>
      <c r="CD23" s="9">
        <v>7</v>
      </c>
      <c r="CE23" s="8" t="s">
        <v>133</v>
      </c>
      <c r="CF23" s="9"/>
      <c r="CG23" s="8" t="s">
        <v>109</v>
      </c>
      <c r="CH23" s="8" t="s">
        <v>90</v>
      </c>
      <c r="CI23" s="8" t="s">
        <v>91</v>
      </c>
      <c r="CJ23" s="8" t="s">
        <v>245</v>
      </c>
      <c r="CK23" s="9">
        <v>9</v>
      </c>
      <c r="CL23" s="8" t="s">
        <v>125</v>
      </c>
      <c r="CM23" s="9"/>
      <c r="CN23" s="8">
        <v>205</v>
      </c>
      <c r="CO23" s="7">
        <f>SUM(C23,E23,G23,I23,K23,M23,O23,Q23,S23,U23,W23,Y23,AA23,AC23,AE23,AG23,AI23,AK23,AQ23,AS23,AV23,AX23,AZ23,BB23,BE23,BG23,BI23,BK23,BN23,BP23,BR23,BT23,BV23,BX23,BZ23,CB23,CD23,CF23,CK23,CM23)</f>
        <v>63</v>
      </c>
    </row>
    <row r="24" spans="1:93" ht="22.5" customHeight="1" x14ac:dyDescent="0.3">
      <c r="A24" s="8" t="s">
        <v>246</v>
      </c>
      <c r="B24" s="8" t="s">
        <v>113</v>
      </c>
      <c r="C24" s="9"/>
      <c r="D24" s="8" t="s">
        <v>114</v>
      </c>
      <c r="E24" s="9"/>
      <c r="F24" s="8" t="s">
        <v>137</v>
      </c>
      <c r="G24" s="9">
        <v>2</v>
      </c>
      <c r="H24" s="8" t="s">
        <v>102</v>
      </c>
      <c r="I24" s="9"/>
      <c r="J24" s="8" t="s">
        <v>116</v>
      </c>
      <c r="K24" s="9"/>
      <c r="L24" s="8" t="s">
        <v>100</v>
      </c>
      <c r="M24" s="9"/>
      <c r="N24" s="8" t="s">
        <v>105</v>
      </c>
      <c r="O24" s="9"/>
      <c r="P24" s="8" t="s">
        <v>100</v>
      </c>
      <c r="Q24" s="9"/>
      <c r="R24" s="8" t="s">
        <v>97</v>
      </c>
      <c r="S24" s="9">
        <v>1</v>
      </c>
      <c r="T24" s="8" t="s">
        <v>97</v>
      </c>
      <c r="U24" s="9">
        <v>1</v>
      </c>
      <c r="V24" s="8" t="s">
        <v>97</v>
      </c>
      <c r="W24" s="9">
        <v>1</v>
      </c>
      <c r="X24" s="8" t="s">
        <v>98</v>
      </c>
      <c r="Y24" s="9">
        <v>1</v>
      </c>
      <c r="Z24" s="8" t="s">
        <v>97</v>
      </c>
      <c r="AA24" s="9">
        <v>1</v>
      </c>
      <c r="AB24" s="8" t="s">
        <v>98</v>
      </c>
      <c r="AC24" s="9">
        <v>1</v>
      </c>
      <c r="AD24" s="8" t="s">
        <v>98</v>
      </c>
      <c r="AE24" s="9">
        <v>1</v>
      </c>
      <c r="AF24" s="8" t="s">
        <v>97</v>
      </c>
      <c r="AG24" s="9">
        <v>1</v>
      </c>
      <c r="AH24" s="8" t="s">
        <v>97</v>
      </c>
      <c r="AI24" s="9">
        <v>1</v>
      </c>
      <c r="AJ24" s="8" t="s">
        <v>98</v>
      </c>
      <c r="AK24" s="9"/>
      <c r="AL24" s="8" t="s">
        <v>186</v>
      </c>
      <c r="AM24" s="8">
        <v>2</v>
      </c>
      <c r="AN24" s="10">
        <f t="shared" si="0"/>
        <v>4</v>
      </c>
      <c r="AO24" s="11">
        <v>1</v>
      </c>
      <c r="AP24" s="10">
        <f t="shared" si="1"/>
        <v>3</v>
      </c>
      <c r="AQ24" s="12">
        <f t="shared" si="2"/>
        <v>7</v>
      </c>
      <c r="AR24" s="8" t="s">
        <v>165</v>
      </c>
      <c r="AS24" s="9"/>
      <c r="AT24" s="8" t="s">
        <v>116</v>
      </c>
      <c r="AU24" s="8" t="s">
        <v>114</v>
      </c>
      <c r="AV24" s="9"/>
      <c r="AW24" s="8" t="s">
        <v>114</v>
      </c>
      <c r="AX24" s="9"/>
      <c r="AY24" s="8">
        <v>122</v>
      </c>
      <c r="AZ24" s="9"/>
      <c r="BA24" s="8">
        <v>16</v>
      </c>
      <c r="BB24" s="9"/>
      <c r="BC24" s="8" t="s">
        <v>247</v>
      </c>
      <c r="BD24" s="8">
        <v>4</v>
      </c>
      <c r="BE24" s="12">
        <f t="shared" si="3"/>
        <v>8</v>
      </c>
      <c r="BF24" s="8" t="s">
        <v>120</v>
      </c>
      <c r="BG24" s="9">
        <v>3</v>
      </c>
      <c r="BH24" s="8" t="s">
        <v>94</v>
      </c>
      <c r="BI24" s="9"/>
      <c r="BJ24" s="8" t="s">
        <v>91</v>
      </c>
      <c r="BK24" s="9"/>
      <c r="BL24" s="8" t="s">
        <v>91</v>
      </c>
      <c r="BM24" s="8">
        <v>149</v>
      </c>
      <c r="BN24" s="9"/>
      <c r="BO24" s="8">
        <v>12</v>
      </c>
      <c r="BP24" s="9"/>
      <c r="BQ24" s="8"/>
      <c r="BR24" s="9"/>
      <c r="BS24" s="8"/>
      <c r="BT24" s="9"/>
      <c r="BU24" s="8" t="s">
        <v>248</v>
      </c>
      <c r="BV24" s="13">
        <v>18</v>
      </c>
      <c r="BW24" s="8" t="s">
        <v>249</v>
      </c>
      <c r="BX24" s="13">
        <v>8</v>
      </c>
      <c r="BY24" s="8" t="s">
        <v>250</v>
      </c>
      <c r="BZ24" s="13">
        <v>2</v>
      </c>
      <c r="CA24" s="8" t="s">
        <v>113</v>
      </c>
      <c r="CB24" s="9">
        <v>6</v>
      </c>
      <c r="CC24" s="8" t="s">
        <v>137</v>
      </c>
      <c r="CD24" s="9">
        <v>7</v>
      </c>
      <c r="CE24" s="8" t="s">
        <v>222</v>
      </c>
      <c r="CF24" s="9"/>
      <c r="CG24" s="8" t="s">
        <v>114</v>
      </c>
      <c r="CH24" s="8" t="s">
        <v>137</v>
      </c>
      <c r="CI24" s="8" t="s">
        <v>114</v>
      </c>
      <c r="CJ24" s="8" t="s">
        <v>245</v>
      </c>
      <c r="CK24" s="9">
        <v>9</v>
      </c>
      <c r="CL24" s="8" t="s">
        <v>111</v>
      </c>
      <c r="CM24" s="9"/>
      <c r="CN24" s="8">
        <v>249</v>
      </c>
      <c r="CO24" s="7">
        <f>SUM(C24,E24,G24,I24,K24,M24,O24,Q24,S24,U24,W24,Y24,AA24,AC24,AE24,AG24,AI24,AK24,AQ24,AS24,AV24,AX24,AZ24,BB24,BE24,BG24,BI24,BK24,BN24,BP24,BR24,BT24,BV24,BX24,BZ24,CB24,CD24,CF24,CK24,CM24)</f>
        <v>79</v>
      </c>
    </row>
    <row r="25" spans="1:93" ht="22.5" customHeight="1" x14ac:dyDescent="0.3">
      <c r="A25" s="8" t="s">
        <v>251</v>
      </c>
      <c r="B25" s="8" t="s">
        <v>90</v>
      </c>
      <c r="C25" s="9">
        <v>3</v>
      </c>
      <c r="D25" s="8" t="s">
        <v>114</v>
      </c>
      <c r="E25" s="9"/>
      <c r="F25" s="8" t="s">
        <v>137</v>
      </c>
      <c r="G25" s="9">
        <v>2</v>
      </c>
      <c r="H25" s="8" t="s">
        <v>93</v>
      </c>
      <c r="I25" s="9">
        <v>2</v>
      </c>
      <c r="J25" s="8" t="s">
        <v>105</v>
      </c>
      <c r="K25" s="9"/>
      <c r="L25" s="8" t="s">
        <v>115</v>
      </c>
      <c r="M25" s="9">
        <v>1</v>
      </c>
      <c r="N25" s="8" t="s">
        <v>140</v>
      </c>
      <c r="O25" s="9"/>
      <c r="P25" s="8" t="s">
        <v>252</v>
      </c>
      <c r="Q25" s="9"/>
      <c r="R25" s="8" t="s">
        <v>97</v>
      </c>
      <c r="S25" s="9">
        <v>1</v>
      </c>
      <c r="T25" s="8" t="s">
        <v>98</v>
      </c>
      <c r="U25" s="9"/>
      <c r="V25" s="8" t="s">
        <v>97</v>
      </c>
      <c r="W25" s="9">
        <v>1</v>
      </c>
      <c r="X25" s="8" t="s">
        <v>98</v>
      </c>
      <c r="Y25" s="9">
        <v>1</v>
      </c>
      <c r="Z25" s="8" t="s">
        <v>97</v>
      </c>
      <c r="AA25" s="9">
        <v>1</v>
      </c>
      <c r="AB25" s="8" t="s">
        <v>98</v>
      </c>
      <c r="AC25" s="9">
        <v>1</v>
      </c>
      <c r="AD25" s="8" t="s">
        <v>97</v>
      </c>
      <c r="AE25" s="9"/>
      <c r="AF25" s="8" t="s">
        <v>98</v>
      </c>
      <c r="AG25" s="9"/>
      <c r="AH25" s="8" t="s">
        <v>98</v>
      </c>
      <c r="AI25" s="9"/>
      <c r="AJ25" s="8" t="s">
        <v>98</v>
      </c>
      <c r="AK25" s="9"/>
      <c r="AL25" s="8" t="s">
        <v>186</v>
      </c>
      <c r="AM25" s="8">
        <v>2</v>
      </c>
      <c r="AN25" s="10">
        <f t="shared" si="0"/>
        <v>4</v>
      </c>
      <c r="AO25" s="11">
        <v>1</v>
      </c>
      <c r="AP25" s="10">
        <f t="shared" si="1"/>
        <v>3</v>
      </c>
      <c r="AQ25" s="12">
        <f t="shared" si="2"/>
        <v>7</v>
      </c>
      <c r="AR25" s="8" t="s">
        <v>95</v>
      </c>
      <c r="AS25" s="9"/>
      <c r="AT25" s="8" t="s">
        <v>114</v>
      </c>
      <c r="AU25" s="8" t="s">
        <v>93</v>
      </c>
      <c r="AV25" s="9">
        <v>3</v>
      </c>
      <c r="AW25" s="8" t="s">
        <v>102</v>
      </c>
      <c r="AX25" s="9"/>
      <c r="AY25" s="8">
        <v>278</v>
      </c>
      <c r="AZ25" s="9">
        <v>5</v>
      </c>
      <c r="BA25" s="8">
        <v>20</v>
      </c>
      <c r="BB25" s="9"/>
      <c r="BC25" s="8" t="s">
        <v>253</v>
      </c>
      <c r="BD25" s="8">
        <v>3</v>
      </c>
      <c r="BE25" s="12">
        <f t="shared" si="3"/>
        <v>6</v>
      </c>
      <c r="BF25" s="8" t="s">
        <v>120</v>
      </c>
      <c r="BG25" s="9">
        <v>3</v>
      </c>
      <c r="BH25" s="8" t="s">
        <v>109</v>
      </c>
      <c r="BI25" s="9">
        <v>3</v>
      </c>
      <c r="BJ25" s="8" t="s">
        <v>105</v>
      </c>
      <c r="BK25" s="9"/>
      <c r="BL25" s="8" t="s">
        <v>109</v>
      </c>
      <c r="BM25" s="8">
        <v>285</v>
      </c>
      <c r="BN25" s="9">
        <v>5</v>
      </c>
      <c r="BO25" s="8">
        <v>45</v>
      </c>
      <c r="BP25" s="9">
        <v>3</v>
      </c>
      <c r="BQ25" s="8"/>
      <c r="BR25" s="9"/>
      <c r="BS25" s="8"/>
      <c r="BT25" s="9"/>
      <c r="BU25" s="8" t="s">
        <v>254</v>
      </c>
      <c r="BV25" s="13">
        <v>23</v>
      </c>
      <c r="BW25" s="8" t="s">
        <v>131</v>
      </c>
      <c r="BX25" s="13">
        <v>8</v>
      </c>
      <c r="BY25" s="8" t="s">
        <v>209</v>
      </c>
      <c r="BZ25" s="13">
        <v>6</v>
      </c>
      <c r="CA25" s="8" t="s">
        <v>113</v>
      </c>
      <c r="CB25" s="9">
        <v>6</v>
      </c>
      <c r="CC25" s="8" t="s">
        <v>93</v>
      </c>
      <c r="CD25" s="9"/>
      <c r="CE25" s="8" t="s">
        <v>222</v>
      </c>
      <c r="CF25" s="9"/>
      <c r="CG25" s="8" t="s">
        <v>114</v>
      </c>
      <c r="CH25" s="8" t="s">
        <v>93</v>
      </c>
      <c r="CI25" s="8" t="s">
        <v>114</v>
      </c>
      <c r="CJ25" s="8" t="s">
        <v>245</v>
      </c>
      <c r="CK25" s="9">
        <v>9</v>
      </c>
      <c r="CL25" s="8" t="s">
        <v>125</v>
      </c>
      <c r="CM25" s="9"/>
      <c r="CN25" s="8">
        <v>238</v>
      </c>
      <c r="CO25" s="7">
        <f>SUM(C25,E25,G25,I25,K25,M25,O25,Q25,S25,U25,W25,Y25,AA25,AC25,AE25,AG25,AI25,AK25,AQ25,AS25,AV25,AX25,AZ25,BB25,BE25,BG25,BI25,BK25,BN25,BP25,BR25,BT25,BV25,BX25,BZ25,CB25,CD25,CF25,CK25,CM25)</f>
        <v>100</v>
      </c>
    </row>
    <row r="26" spans="1:93" ht="22.5" customHeight="1" x14ac:dyDescent="0.3">
      <c r="A26" s="8" t="s">
        <v>255</v>
      </c>
      <c r="B26" s="8" t="s">
        <v>113</v>
      </c>
      <c r="C26" s="9"/>
      <c r="D26" s="8" t="s">
        <v>114</v>
      </c>
      <c r="E26" s="9"/>
      <c r="F26" s="8" t="s">
        <v>137</v>
      </c>
      <c r="G26" s="9">
        <v>2</v>
      </c>
      <c r="H26" s="8" t="s">
        <v>140</v>
      </c>
      <c r="I26" s="9"/>
      <c r="J26" s="8" t="s">
        <v>116</v>
      </c>
      <c r="K26" s="9"/>
      <c r="L26" s="8" t="s">
        <v>115</v>
      </c>
      <c r="M26" s="9">
        <v>1</v>
      </c>
      <c r="N26" s="8" t="s">
        <v>96</v>
      </c>
      <c r="O26" s="9"/>
      <c r="P26" s="8" t="s">
        <v>93</v>
      </c>
      <c r="Q26" s="9">
        <v>6</v>
      </c>
      <c r="R26" s="8" t="s">
        <v>98</v>
      </c>
      <c r="S26" s="9"/>
      <c r="T26" s="8" t="s">
        <v>98</v>
      </c>
      <c r="U26" s="9"/>
      <c r="V26" s="8" t="s">
        <v>97</v>
      </c>
      <c r="W26" s="9">
        <v>1</v>
      </c>
      <c r="X26" s="8" t="s">
        <v>98</v>
      </c>
      <c r="Y26" s="9">
        <v>1</v>
      </c>
      <c r="Z26" s="8" t="s">
        <v>97</v>
      </c>
      <c r="AA26" s="9">
        <v>1</v>
      </c>
      <c r="AB26" s="8" t="s">
        <v>98</v>
      </c>
      <c r="AC26" s="9">
        <v>1</v>
      </c>
      <c r="AD26" s="8" t="s">
        <v>98</v>
      </c>
      <c r="AE26" s="9">
        <v>1</v>
      </c>
      <c r="AF26" s="8" t="s">
        <v>97</v>
      </c>
      <c r="AG26" s="9">
        <v>1</v>
      </c>
      <c r="AH26" s="8" t="s">
        <v>97</v>
      </c>
      <c r="AI26" s="9">
        <v>1</v>
      </c>
      <c r="AJ26" s="8" t="s">
        <v>97</v>
      </c>
      <c r="AK26" s="9">
        <v>1</v>
      </c>
      <c r="AL26" s="8" t="s">
        <v>138</v>
      </c>
      <c r="AM26" s="8">
        <v>3</v>
      </c>
      <c r="AN26" s="10">
        <f t="shared" si="0"/>
        <v>6</v>
      </c>
      <c r="AO26" s="11"/>
      <c r="AP26" s="10">
        <f t="shared" si="1"/>
        <v>0</v>
      </c>
      <c r="AQ26" s="12">
        <f t="shared" si="2"/>
        <v>6</v>
      </c>
      <c r="AR26" s="8" t="s">
        <v>101</v>
      </c>
      <c r="AS26" s="9"/>
      <c r="AT26" s="8" t="s">
        <v>116</v>
      </c>
      <c r="AU26" s="8" t="s">
        <v>102</v>
      </c>
      <c r="AV26" s="9"/>
      <c r="AW26" s="8" t="s">
        <v>116</v>
      </c>
      <c r="AX26" s="9"/>
      <c r="AY26" s="8">
        <v>340</v>
      </c>
      <c r="AZ26" s="9"/>
      <c r="BA26" s="8">
        <v>102</v>
      </c>
      <c r="BB26" s="9"/>
      <c r="BC26" s="8" t="s">
        <v>119</v>
      </c>
      <c r="BD26" s="8">
        <v>5</v>
      </c>
      <c r="BE26" s="12">
        <f t="shared" si="3"/>
        <v>10</v>
      </c>
      <c r="BF26" s="8" t="s">
        <v>120</v>
      </c>
      <c r="BG26" s="9">
        <v>3</v>
      </c>
      <c r="BH26" s="8" t="s">
        <v>94</v>
      </c>
      <c r="BI26" s="9"/>
      <c r="BJ26" s="8" t="s">
        <v>109</v>
      </c>
      <c r="BK26" s="9"/>
      <c r="BL26" s="8" t="s">
        <v>94</v>
      </c>
      <c r="BM26" s="8">
        <v>320</v>
      </c>
      <c r="BN26" s="9"/>
      <c r="BO26" s="8">
        <v>40</v>
      </c>
      <c r="BP26" s="9">
        <v>3</v>
      </c>
      <c r="BQ26" s="8"/>
      <c r="BR26" s="9"/>
      <c r="BS26" s="8"/>
      <c r="BT26" s="9"/>
      <c r="BU26" s="8" t="s">
        <v>256</v>
      </c>
      <c r="BV26" s="13">
        <v>16</v>
      </c>
      <c r="BW26" s="8" t="s">
        <v>142</v>
      </c>
      <c r="BY26" s="8" t="s">
        <v>257</v>
      </c>
      <c r="BZ26" s="13">
        <v>6</v>
      </c>
      <c r="CA26" s="8" t="s">
        <v>116</v>
      </c>
      <c r="CB26" s="9"/>
      <c r="CC26" s="8" t="s">
        <v>102</v>
      </c>
      <c r="CD26" s="9"/>
      <c r="CE26" s="8" t="s">
        <v>154</v>
      </c>
      <c r="CF26" s="9">
        <v>7</v>
      </c>
      <c r="CG26" s="8" t="s">
        <v>113</v>
      </c>
      <c r="CH26" s="8" t="s">
        <v>102</v>
      </c>
      <c r="CI26" s="8" t="s">
        <v>114</v>
      </c>
      <c r="CJ26" s="8" t="s">
        <v>245</v>
      </c>
      <c r="CK26" s="9">
        <v>9</v>
      </c>
      <c r="CL26" s="8" t="s">
        <v>258</v>
      </c>
      <c r="CM26" s="9"/>
      <c r="CN26" s="8">
        <v>350</v>
      </c>
      <c r="CO26" s="7">
        <f>SUM(C26,E26,G26,I26,K26,M26,O26,Q26,S26,U26,W26,Y26,AA26,AC26,AE26,AG26,AI26,AK26,AQ26,AS26,AV26,AX26,AZ26,BB26,BE26,BG26,BI26,BK26,BN26,BP26,BR26,BT26,BV26,BX26,BZ26,CB26,CD26,CF26,CK26,CM26)</f>
        <v>77</v>
      </c>
    </row>
    <row r="27" spans="1:93" ht="22.5" customHeight="1" x14ac:dyDescent="0.3">
      <c r="A27" s="8" t="s">
        <v>259</v>
      </c>
      <c r="B27" s="8" t="s">
        <v>90</v>
      </c>
      <c r="C27" s="9">
        <v>3</v>
      </c>
      <c r="D27" s="8" t="s">
        <v>114</v>
      </c>
      <c r="E27" s="9"/>
      <c r="F27" s="8" t="s">
        <v>137</v>
      </c>
      <c r="G27" s="9">
        <v>2</v>
      </c>
      <c r="H27" s="8" t="s">
        <v>102</v>
      </c>
      <c r="I27" s="9"/>
      <c r="J27" s="8" t="s">
        <v>116</v>
      </c>
      <c r="K27" s="9"/>
      <c r="L27" s="8" t="s">
        <v>115</v>
      </c>
      <c r="M27" s="9">
        <v>1</v>
      </c>
      <c r="N27" s="8" t="s">
        <v>96</v>
      </c>
      <c r="O27" s="9"/>
      <c r="P27" s="8" t="s">
        <v>104</v>
      </c>
      <c r="Q27" s="9"/>
      <c r="R27" s="8" t="s">
        <v>97</v>
      </c>
      <c r="S27" s="9">
        <v>1</v>
      </c>
      <c r="T27" s="8" t="s">
        <v>97</v>
      </c>
      <c r="U27" s="9">
        <v>1</v>
      </c>
      <c r="V27" s="8" t="s">
        <v>97</v>
      </c>
      <c r="W27" s="9">
        <v>1</v>
      </c>
      <c r="X27" s="8" t="s">
        <v>98</v>
      </c>
      <c r="Y27" s="9">
        <v>1</v>
      </c>
      <c r="Z27" s="8" t="s">
        <v>97</v>
      </c>
      <c r="AA27" s="9">
        <v>1</v>
      </c>
      <c r="AB27" s="8" t="s">
        <v>98</v>
      </c>
      <c r="AC27" s="9">
        <v>1</v>
      </c>
      <c r="AD27" s="8" t="s">
        <v>97</v>
      </c>
      <c r="AE27" s="9"/>
      <c r="AF27" s="8" t="s">
        <v>98</v>
      </c>
      <c r="AG27" s="9"/>
      <c r="AH27" s="8" t="s">
        <v>97</v>
      </c>
      <c r="AI27" s="9">
        <v>1</v>
      </c>
      <c r="AJ27" s="8" t="s">
        <v>97</v>
      </c>
      <c r="AK27" s="9">
        <v>1</v>
      </c>
      <c r="AL27" s="8" t="s">
        <v>260</v>
      </c>
      <c r="AM27" s="8">
        <v>2</v>
      </c>
      <c r="AN27" s="10">
        <f t="shared" si="0"/>
        <v>4</v>
      </c>
      <c r="AO27" s="11"/>
      <c r="AP27" s="10">
        <f t="shared" si="1"/>
        <v>0</v>
      </c>
      <c r="AQ27" s="12">
        <f t="shared" si="2"/>
        <v>4</v>
      </c>
      <c r="AR27" s="8" t="s">
        <v>118</v>
      </c>
      <c r="AS27" s="9"/>
      <c r="AT27" s="8" t="s">
        <v>114</v>
      </c>
      <c r="AU27" s="8" t="s">
        <v>102</v>
      </c>
      <c r="AV27" s="9"/>
      <c r="AW27" s="8" t="s">
        <v>102</v>
      </c>
      <c r="AX27" s="9"/>
      <c r="AY27" s="8">
        <v>131</v>
      </c>
      <c r="AZ27" s="9"/>
      <c r="BA27" s="8">
        <v>9</v>
      </c>
      <c r="BB27" s="9"/>
      <c r="BC27" s="8" t="s">
        <v>261</v>
      </c>
      <c r="BD27" s="8">
        <v>4</v>
      </c>
      <c r="BE27" s="12">
        <f t="shared" si="3"/>
        <v>8</v>
      </c>
      <c r="BF27" s="8" t="s">
        <v>168</v>
      </c>
      <c r="BG27" s="9"/>
      <c r="BH27" s="8" t="s">
        <v>140</v>
      </c>
      <c r="BI27" s="9"/>
      <c r="BJ27" s="8" t="s">
        <v>140</v>
      </c>
      <c r="BK27" s="9"/>
      <c r="BL27" s="8" t="s">
        <v>140</v>
      </c>
      <c r="BM27" s="8">
        <v>120</v>
      </c>
      <c r="BN27" s="9"/>
      <c r="BO27" s="8">
        <v>10</v>
      </c>
      <c r="BP27" s="9"/>
      <c r="BQ27" s="8"/>
      <c r="BR27" s="9"/>
      <c r="BS27" s="8"/>
      <c r="BT27" s="9"/>
      <c r="BU27" s="8" t="s">
        <v>262</v>
      </c>
      <c r="BV27" s="13">
        <v>18</v>
      </c>
      <c r="BW27" s="8" t="s">
        <v>263</v>
      </c>
      <c r="BY27" s="8" t="s">
        <v>264</v>
      </c>
      <c r="BZ27" s="13">
        <v>4</v>
      </c>
      <c r="CA27" s="8" t="s">
        <v>113</v>
      </c>
      <c r="CB27" s="9">
        <v>6</v>
      </c>
      <c r="CC27" s="8" t="s">
        <v>154</v>
      </c>
      <c r="CD27" s="9"/>
      <c r="CE27" s="8" t="s">
        <v>133</v>
      </c>
      <c r="CF27" s="9"/>
      <c r="CG27" s="8" t="s">
        <v>114</v>
      </c>
      <c r="CH27" s="8" t="s">
        <v>140</v>
      </c>
      <c r="CI27" s="8" t="s">
        <v>114</v>
      </c>
      <c r="CJ27" s="8" t="s">
        <v>163</v>
      </c>
      <c r="CK27" s="9"/>
      <c r="CL27" s="8" t="s">
        <v>135</v>
      </c>
      <c r="CM27" s="9"/>
      <c r="CN27" s="8">
        <v>200</v>
      </c>
      <c r="CO27" s="7">
        <f>SUM(C27,E27,G27,I27,K27,M27,O27,Q27,S27,U27,W27,Y27,AA27,AC27,AE27,AG27,AI27,AK27,AQ27,AS27,AV27,AX27,AZ27,BB27,BE27,BG27,BI27,BK27,BN27,BP27,BR27,BT27,BV27,BX27,BZ27,CB27,CD27,CF27,CK27,CM27)</f>
        <v>54</v>
      </c>
    </row>
    <row r="28" spans="1:93" ht="22.5" customHeight="1" x14ac:dyDescent="0.3">
      <c r="A28" s="8" t="s">
        <v>265</v>
      </c>
      <c r="B28" s="8" t="s">
        <v>113</v>
      </c>
      <c r="C28" s="9"/>
      <c r="D28" s="8" t="s">
        <v>114</v>
      </c>
      <c r="E28" s="9"/>
      <c r="F28" s="8" t="s">
        <v>92</v>
      </c>
      <c r="G28" s="9"/>
      <c r="H28" s="8" t="s">
        <v>93</v>
      </c>
      <c r="I28" s="9">
        <v>2</v>
      </c>
      <c r="J28" s="8" t="s">
        <v>116</v>
      </c>
      <c r="K28" s="9"/>
      <c r="L28" s="8" t="s">
        <v>100</v>
      </c>
      <c r="M28" s="9"/>
      <c r="N28" s="8" t="s">
        <v>140</v>
      </c>
      <c r="O28" s="9"/>
      <c r="P28" s="8" t="s">
        <v>93</v>
      </c>
      <c r="Q28" s="9">
        <v>6</v>
      </c>
      <c r="R28" s="8" t="s">
        <v>97</v>
      </c>
      <c r="S28" s="9">
        <v>1</v>
      </c>
      <c r="T28" s="8" t="s">
        <v>97</v>
      </c>
      <c r="U28" s="9">
        <v>1</v>
      </c>
      <c r="V28" s="8" t="s">
        <v>97</v>
      </c>
      <c r="W28" s="9">
        <v>1</v>
      </c>
      <c r="X28" s="8" t="s">
        <v>98</v>
      </c>
      <c r="Y28" s="9">
        <v>1</v>
      </c>
      <c r="Z28" s="8" t="s">
        <v>97</v>
      </c>
      <c r="AA28" s="9">
        <v>1</v>
      </c>
      <c r="AB28" s="8" t="s">
        <v>97</v>
      </c>
      <c r="AC28" s="9"/>
      <c r="AD28" s="8" t="s">
        <v>98</v>
      </c>
      <c r="AE28" s="9">
        <v>1</v>
      </c>
      <c r="AF28" s="8" t="s">
        <v>97</v>
      </c>
      <c r="AG28" s="9">
        <v>1</v>
      </c>
      <c r="AH28" s="8" t="s">
        <v>97</v>
      </c>
      <c r="AI28" s="9">
        <v>1</v>
      </c>
      <c r="AJ28" s="8" t="s">
        <v>97</v>
      </c>
      <c r="AK28" s="9">
        <v>1</v>
      </c>
      <c r="AL28" s="8" t="s">
        <v>266</v>
      </c>
      <c r="AM28" s="8">
        <v>2</v>
      </c>
      <c r="AN28" s="10">
        <f t="shared" si="0"/>
        <v>4</v>
      </c>
      <c r="AO28" s="11"/>
      <c r="AP28" s="10">
        <f t="shared" si="1"/>
        <v>0</v>
      </c>
      <c r="AQ28" s="12">
        <f t="shared" si="2"/>
        <v>4</v>
      </c>
      <c r="AR28" s="8" t="s">
        <v>165</v>
      </c>
      <c r="AS28" s="9"/>
      <c r="AT28" s="8" t="s">
        <v>96</v>
      </c>
      <c r="AU28" s="8" t="s">
        <v>96</v>
      </c>
      <c r="AV28" s="9"/>
      <c r="AW28" s="8" t="s">
        <v>96</v>
      </c>
      <c r="AX28" s="9"/>
      <c r="AY28" s="8">
        <v>250</v>
      </c>
      <c r="AZ28" s="9"/>
      <c r="BA28" s="8">
        <v>40</v>
      </c>
      <c r="BB28" s="9"/>
      <c r="BC28" s="8" t="s">
        <v>267</v>
      </c>
      <c r="BD28" s="8">
        <v>3</v>
      </c>
      <c r="BE28" s="12">
        <f t="shared" si="3"/>
        <v>6</v>
      </c>
      <c r="BF28" s="8" t="s">
        <v>120</v>
      </c>
      <c r="BG28" s="9">
        <v>3</v>
      </c>
      <c r="BH28" s="8" t="s">
        <v>109</v>
      </c>
      <c r="BI28" s="9">
        <v>3</v>
      </c>
      <c r="BJ28" s="8" t="s">
        <v>92</v>
      </c>
      <c r="BK28" s="9"/>
      <c r="BL28" s="8" t="s">
        <v>92</v>
      </c>
      <c r="BM28" s="8">
        <v>220</v>
      </c>
      <c r="BN28" s="9"/>
      <c r="BO28" s="8">
        <v>20</v>
      </c>
      <c r="BP28" s="9"/>
      <c r="BQ28" s="8"/>
      <c r="BR28" s="9"/>
      <c r="BS28" s="8"/>
      <c r="BT28" s="9"/>
      <c r="BU28" s="8" t="s">
        <v>130</v>
      </c>
      <c r="BV28" s="13">
        <v>18</v>
      </c>
      <c r="BW28" s="8" t="s">
        <v>268</v>
      </c>
      <c r="BY28" s="8" t="s">
        <v>269</v>
      </c>
      <c r="BZ28" s="13">
        <v>4</v>
      </c>
      <c r="CA28" s="8" t="s">
        <v>109</v>
      </c>
      <c r="CB28" s="9"/>
      <c r="CC28" s="8" t="s">
        <v>93</v>
      </c>
      <c r="CD28" s="9"/>
      <c r="CE28" s="8" t="s">
        <v>154</v>
      </c>
      <c r="CF28" s="9">
        <v>7</v>
      </c>
      <c r="CG28" s="8" t="s">
        <v>96</v>
      </c>
      <c r="CH28" s="8" t="s">
        <v>93</v>
      </c>
      <c r="CI28" s="8" t="s">
        <v>114</v>
      </c>
      <c r="CJ28" s="8" t="s">
        <v>145</v>
      </c>
      <c r="CK28" s="9"/>
      <c r="CL28" s="8" t="s">
        <v>135</v>
      </c>
      <c r="CM28" s="9"/>
      <c r="CN28" s="8">
        <v>370</v>
      </c>
      <c r="CO28" s="7">
        <f>SUM(C28,E28,G28,I28,K28,M28,O28,Q28,S28,U28,W28,Y28,AA28,AC28,AE28,AG28,AI28,AK28,AQ28,AS28,AV28,AX28,AZ28,BB28,BE28,BG28,BI28,BK28,BN28,BP28,BR28,BT28,BV28,BX28,BZ28,CB28,CD28,CF28,CK28,CM28)</f>
        <v>62</v>
      </c>
    </row>
    <row r="29" spans="1:93" ht="22.5" customHeight="1" x14ac:dyDescent="0.3">
      <c r="A29" s="8" t="s">
        <v>270</v>
      </c>
      <c r="B29" s="8" t="s">
        <v>113</v>
      </c>
      <c r="C29" s="9"/>
      <c r="D29" s="8" t="s">
        <v>114</v>
      </c>
      <c r="E29" s="9"/>
      <c r="F29" s="8" t="s">
        <v>137</v>
      </c>
      <c r="G29" s="9">
        <v>2</v>
      </c>
      <c r="H29" s="8" t="s">
        <v>102</v>
      </c>
      <c r="I29" s="9"/>
      <c r="J29" s="8" t="s">
        <v>116</v>
      </c>
      <c r="K29" s="9"/>
      <c r="L29" s="8" t="s">
        <v>115</v>
      </c>
      <c r="M29" s="9">
        <v>1</v>
      </c>
      <c r="N29" s="8" t="s">
        <v>147</v>
      </c>
      <c r="O29" s="9">
        <v>6</v>
      </c>
      <c r="P29" s="8" t="s">
        <v>93</v>
      </c>
      <c r="Q29" s="9">
        <v>6</v>
      </c>
      <c r="R29" s="8" t="s">
        <v>97</v>
      </c>
      <c r="S29" s="9">
        <v>1</v>
      </c>
      <c r="T29" s="8" t="s">
        <v>97</v>
      </c>
      <c r="U29" s="9">
        <v>1</v>
      </c>
      <c r="V29" s="8" t="s">
        <v>98</v>
      </c>
      <c r="W29" s="9"/>
      <c r="X29" s="8" t="s">
        <v>98</v>
      </c>
      <c r="Y29" s="9">
        <v>1</v>
      </c>
      <c r="Z29" s="8" t="s">
        <v>97</v>
      </c>
      <c r="AA29" s="9">
        <v>1</v>
      </c>
      <c r="AB29" s="8" t="s">
        <v>98</v>
      </c>
      <c r="AC29" s="9">
        <v>1</v>
      </c>
      <c r="AD29" s="8" t="s">
        <v>97</v>
      </c>
      <c r="AE29" s="9"/>
      <c r="AF29" s="8" t="s">
        <v>98</v>
      </c>
      <c r="AG29" s="9"/>
      <c r="AH29" s="8" t="s">
        <v>97</v>
      </c>
      <c r="AI29" s="9">
        <v>1</v>
      </c>
      <c r="AJ29" s="8" t="s">
        <v>98</v>
      </c>
      <c r="AK29" s="9"/>
      <c r="AL29" s="8" t="s">
        <v>128</v>
      </c>
      <c r="AM29" s="8">
        <v>3</v>
      </c>
      <c r="AN29" s="10">
        <f t="shared" si="0"/>
        <v>6</v>
      </c>
      <c r="AO29" s="11"/>
      <c r="AP29" s="10">
        <f t="shared" si="1"/>
        <v>0</v>
      </c>
      <c r="AQ29" s="12">
        <f t="shared" si="2"/>
        <v>6</v>
      </c>
      <c r="AR29" s="8" t="s">
        <v>118</v>
      </c>
      <c r="AS29" s="9"/>
      <c r="AT29" s="8" t="s">
        <v>114</v>
      </c>
      <c r="AU29" s="8" t="s">
        <v>102</v>
      </c>
      <c r="AV29" s="9"/>
      <c r="AW29" s="8" t="s">
        <v>114</v>
      </c>
      <c r="AX29" s="9"/>
      <c r="AY29" s="8">
        <v>283</v>
      </c>
      <c r="AZ29" s="9"/>
      <c r="BA29" s="8">
        <v>13</v>
      </c>
      <c r="BB29" s="9"/>
      <c r="BC29" s="8" t="s">
        <v>177</v>
      </c>
      <c r="BD29" s="8">
        <v>4</v>
      </c>
      <c r="BE29" s="12">
        <f t="shared" si="3"/>
        <v>8</v>
      </c>
      <c r="BF29" s="8" t="s">
        <v>120</v>
      </c>
      <c r="BG29" s="9">
        <v>3</v>
      </c>
      <c r="BH29" s="8" t="s">
        <v>109</v>
      </c>
      <c r="BI29" s="9">
        <v>3</v>
      </c>
      <c r="BJ29" s="8" t="s">
        <v>140</v>
      </c>
      <c r="BK29" s="9"/>
      <c r="BL29" s="8" t="s">
        <v>91</v>
      </c>
      <c r="BM29" s="8">
        <v>275</v>
      </c>
      <c r="BN29" s="9">
        <v>5</v>
      </c>
      <c r="BO29" s="8">
        <v>7</v>
      </c>
      <c r="BP29" s="9"/>
      <c r="BQ29" s="8"/>
      <c r="BR29" s="9"/>
      <c r="BS29" s="8"/>
      <c r="BT29" s="9"/>
      <c r="BU29" s="8" t="s">
        <v>178</v>
      </c>
      <c r="BV29" s="13">
        <v>21</v>
      </c>
      <c r="BW29" s="8" t="s">
        <v>142</v>
      </c>
      <c r="BY29" s="8" t="s">
        <v>271</v>
      </c>
      <c r="BZ29" s="13">
        <v>6</v>
      </c>
      <c r="CA29" s="8" t="s">
        <v>156</v>
      </c>
      <c r="CB29" s="9"/>
      <c r="CC29" s="8" t="s">
        <v>93</v>
      </c>
      <c r="CD29" s="9"/>
      <c r="CE29" s="8" t="s">
        <v>133</v>
      </c>
      <c r="CF29" s="9"/>
      <c r="CG29" s="8" t="s">
        <v>113</v>
      </c>
      <c r="CH29" s="8" t="s">
        <v>102</v>
      </c>
      <c r="CI29" s="8" t="s">
        <v>114</v>
      </c>
      <c r="CJ29" s="8" t="s">
        <v>163</v>
      </c>
      <c r="CK29" s="9"/>
      <c r="CL29" s="8" t="s">
        <v>111</v>
      </c>
      <c r="CM29" s="9"/>
      <c r="CN29" s="8">
        <v>380</v>
      </c>
      <c r="CO29" s="7">
        <f>SUM(C29,E29,G29,I29,K29,M29,O29,Q29,S29,U29,W29,Y29,AA29,AC29,AE29,AG29,AI29,AK29,AQ29,AS29,AV29,AX29,AZ29,BB29,BE29,BG29,BI29,BK29,BN29,BP29,BR29,BT29,BV29,BX29,BZ29,CB29,CD29,CF29,CK29,CM29)</f>
        <v>73</v>
      </c>
    </row>
    <row r="30" spans="1:93" ht="22.5" customHeight="1" x14ac:dyDescent="0.3">
      <c r="A30" s="8" t="s">
        <v>272</v>
      </c>
      <c r="B30" s="8" t="s">
        <v>113</v>
      </c>
      <c r="C30" s="9"/>
      <c r="D30" s="8" t="s">
        <v>114</v>
      </c>
      <c r="E30" s="9"/>
      <c r="F30" s="8" t="s">
        <v>92</v>
      </c>
      <c r="G30" s="9"/>
      <c r="H30" s="8" t="s">
        <v>93</v>
      </c>
      <c r="I30" s="9">
        <v>2</v>
      </c>
      <c r="J30" s="8" t="s">
        <v>105</v>
      </c>
      <c r="K30" s="9"/>
      <c r="L30" s="8" t="s">
        <v>115</v>
      </c>
      <c r="M30" s="9">
        <v>1</v>
      </c>
      <c r="N30" s="8" t="s">
        <v>102</v>
      </c>
      <c r="O30" s="9"/>
      <c r="P30" s="8" t="s">
        <v>252</v>
      </c>
      <c r="Q30" s="9"/>
      <c r="R30" s="8" t="s">
        <v>97</v>
      </c>
      <c r="S30" s="9">
        <v>1</v>
      </c>
      <c r="T30" s="8" t="s">
        <v>98</v>
      </c>
      <c r="U30" s="9"/>
      <c r="V30" s="8" t="s">
        <v>97</v>
      </c>
      <c r="W30" s="9">
        <v>1</v>
      </c>
      <c r="X30" s="8" t="s">
        <v>98</v>
      </c>
      <c r="Y30" s="9">
        <v>1</v>
      </c>
      <c r="Z30" s="8" t="s">
        <v>97</v>
      </c>
      <c r="AA30" s="9">
        <v>1</v>
      </c>
      <c r="AB30" s="8" t="s">
        <v>97</v>
      </c>
      <c r="AC30" s="9"/>
      <c r="AD30" s="8" t="s">
        <v>97</v>
      </c>
      <c r="AE30" s="9"/>
      <c r="AF30" s="8" t="s">
        <v>98</v>
      </c>
      <c r="AG30" s="9"/>
      <c r="AH30" s="8" t="s">
        <v>97</v>
      </c>
      <c r="AI30" s="9">
        <v>1</v>
      </c>
      <c r="AJ30" s="8" t="s">
        <v>97</v>
      </c>
      <c r="AK30" s="9">
        <v>1</v>
      </c>
      <c r="AL30" s="8" t="s">
        <v>138</v>
      </c>
      <c r="AM30" s="8">
        <v>3</v>
      </c>
      <c r="AN30" s="10">
        <f t="shared" si="0"/>
        <v>6</v>
      </c>
      <c r="AO30" s="11"/>
      <c r="AP30" s="10">
        <f t="shared" si="1"/>
        <v>0</v>
      </c>
      <c r="AQ30" s="12">
        <f t="shared" si="2"/>
        <v>6</v>
      </c>
      <c r="AR30" s="8" t="s">
        <v>118</v>
      </c>
      <c r="AS30" s="9"/>
      <c r="AT30" s="8" t="s">
        <v>102</v>
      </c>
      <c r="AU30" s="8" t="s">
        <v>93</v>
      </c>
      <c r="AV30" s="9">
        <v>3</v>
      </c>
      <c r="AW30" s="8" t="s">
        <v>102</v>
      </c>
      <c r="AX30" s="9"/>
      <c r="AY30" s="8">
        <v>212</v>
      </c>
      <c r="AZ30" s="9"/>
      <c r="BA30" s="8">
        <v>17</v>
      </c>
      <c r="BB30" s="9"/>
      <c r="BC30" s="8" t="s">
        <v>119</v>
      </c>
      <c r="BD30" s="8">
        <v>5</v>
      </c>
      <c r="BE30" s="12">
        <f t="shared" si="3"/>
        <v>10</v>
      </c>
      <c r="BF30" s="8" t="s">
        <v>120</v>
      </c>
      <c r="BG30" s="9">
        <v>3</v>
      </c>
      <c r="BH30" s="8" t="s">
        <v>109</v>
      </c>
      <c r="BI30" s="9">
        <v>3</v>
      </c>
      <c r="BJ30" s="8" t="s">
        <v>91</v>
      </c>
      <c r="BK30" s="9"/>
      <c r="BL30" s="8" t="s">
        <v>91</v>
      </c>
      <c r="BM30" s="8">
        <v>201</v>
      </c>
      <c r="BN30" s="9"/>
      <c r="BO30" s="8">
        <v>12</v>
      </c>
      <c r="BP30" s="9"/>
      <c r="BQ30" s="8"/>
      <c r="BR30" s="9"/>
      <c r="BS30" s="8"/>
      <c r="BT30" s="9"/>
      <c r="BU30" s="8" t="s">
        <v>273</v>
      </c>
      <c r="BV30" s="13">
        <v>20</v>
      </c>
      <c r="BW30" s="8" t="s">
        <v>201</v>
      </c>
      <c r="BY30" s="8" t="s">
        <v>274</v>
      </c>
      <c r="BZ30" s="13">
        <v>7</v>
      </c>
      <c r="CA30" s="8" t="s">
        <v>156</v>
      </c>
      <c r="CB30" s="9"/>
      <c r="CC30" s="8" t="s">
        <v>93</v>
      </c>
      <c r="CD30" s="9"/>
      <c r="CE30" s="8" t="s">
        <v>154</v>
      </c>
      <c r="CF30" s="9">
        <v>7</v>
      </c>
      <c r="CG30" s="8" t="s">
        <v>116</v>
      </c>
      <c r="CH30" s="8" t="s">
        <v>93</v>
      </c>
      <c r="CI30" s="8" t="s">
        <v>114</v>
      </c>
      <c r="CJ30" s="8" t="s">
        <v>110</v>
      </c>
      <c r="CK30" s="9"/>
      <c r="CL30" s="8" t="s">
        <v>135</v>
      </c>
      <c r="CM30" s="9"/>
      <c r="CN30" s="8">
        <v>324</v>
      </c>
      <c r="CO30" s="7">
        <f>SUM(C30,E30,G30,I30,K30,M30,O30,Q30,S30,U30,W30,Y30,AA30,AC30,AE30,AG30,AI30,AK30,AQ30,AS30,AV30,AX30,AZ30,BB30,BE30,BG30,BI30,BK30,BN30,BP30,BR30,BT30,BV30,BX30,BZ30,CB30,CD30,CF30,CK30,CM30)</f>
        <v>68</v>
      </c>
    </row>
    <row r="31" spans="1:93" ht="22.5" customHeight="1" x14ac:dyDescent="0.3">
      <c r="A31" s="8" t="s">
        <v>275</v>
      </c>
      <c r="B31" s="8" t="s">
        <v>113</v>
      </c>
      <c r="C31" s="9"/>
      <c r="D31" s="8" t="s">
        <v>114</v>
      </c>
      <c r="E31" s="9"/>
      <c r="F31" s="8" t="s">
        <v>92</v>
      </c>
      <c r="G31" s="9"/>
      <c r="H31" s="8" t="s">
        <v>102</v>
      </c>
      <c r="I31" s="9"/>
      <c r="J31" s="8" t="s">
        <v>105</v>
      </c>
      <c r="K31" s="9"/>
      <c r="L31" s="8" t="s">
        <v>115</v>
      </c>
      <c r="M31" s="9">
        <v>1</v>
      </c>
      <c r="N31" s="8" t="s">
        <v>165</v>
      </c>
      <c r="O31" s="9"/>
      <c r="P31" s="8" t="s">
        <v>92</v>
      </c>
      <c r="Q31" s="9"/>
      <c r="R31" s="8" t="s">
        <v>97</v>
      </c>
      <c r="S31" s="9">
        <v>1</v>
      </c>
      <c r="T31" s="8" t="s">
        <v>97</v>
      </c>
      <c r="U31" s="9">
        <v>1</v>
      </c>
      <c r="V31" s="8" t="s">
        <v>98</v>
      </c>
      <c r="W31" s="9"/>
      <c r="X31" s="8" t="s">
        <v>98</v>
      </c>
      <c r="Y31" s="9">
        <v>1</v>
      </c>
      <c r="Z31" s="8" t="s">
        <v>97</v>
      </c>
      <c r="AA31" s="9">
        <v>1</v>
      </c>
      <c r="AB31" s="8" t="s">
        <v>98</v>
      </c>
      <c r="AC31" s="9">
        <v>1</v>
      </c>
      <c r="AD31" s="8" t="s">
        <v>97</v>
      </c>
      <c r="AE31" s="9"/>
      <c r="AF31" s="8" t="s">
        <v>98</v>
      </c>
      <c r="AG31" s="9"/>
      <c r="AH31" s="8" t="s">
        <v>97</v>
      </c>
      <c r="AI31" s="9">
        <v>1</v>
      </c>
      <c r="AJ31" s="8" t="s">
        <v>97</v>
      </c>
      <c r="AK31" s="9">
        <v>1</v>
      </c>
      <c r="AL31" s="8" t="s">
        <v>186</v>
      </c>
      <c r="AM31" s="8">
        <v>2</v>
      </c>
      <c r="AN31" s="10">
        <f t="shared" si="0"/>
        <v>4</v>
      </c>
      <c r="AO31" s="11">
        <v>1</v>
      </c>
      <c r="AP31" s="10">
        <f t="shared" si="1"/>
        <v>3</v>
      </c>
      <c r="AQ31" s="12">
        <f t="shared" si="2"/>
        <v>7</v>
      </c>
      <c r="AR31" s="8" t="s">
        <v>95</v>
      </c>
      <c r="AS31" s="9"/>
      <c r="AT31" s="8" t="s">
        <v>114</v>
      </c>
      <c r="AU31" s="8" t="s">
        <v>93</v>
      </c>
      <c r="AV31" s="9">
        <v>3</v>
      </c>
      <c r="AW31" s="8" t="s">
        <v>114</v>
      </c>
      <c r="AX31" s="9"/>
      <c r="AY31" s="8">
        <v>259</v>
      </c>
      <c r="AZ31" s="9"/>
      <c r="BA31" s="8">
        <v>15</v>
      </c>
      <c r="BB31" s="9"/>
      <c r="BC31" s="8" t="s">
        <v>119</v>
      </c>
      <c r="BD31" s="8">
        <v>5</v>
      </c>
      <c r="BE31" s="12">
        <f t="shared" si="3"/>
        <v>10</v>
      </c>
      <c r="BF31" s="8" t="s">
        <v>120</v>
      </c>
      <c r="BG31" s="9">
        <v>3</v>
      </c>
      <c r="BH31" s="8" t="s">
        <v>109</v>
      </c>
      <c r="BI31" s="9">
        <v>3</v>
      </c>
      <c r="BJ31" s="8" t="s">
        <v>92</v>
      </c>
      <c r="BK31" s="9"/>
      <c r="BL31" s="8" t="s">
        <v>92</v>
      </c>
      <c r="BM31" s="8">
        <v>234</v>
      </c>
      <c r="BN31" s="9"/>
      <c r="BO31" s="8">
        <v>5</v>
      </c>
      <c r="BP31" s="9"/>
      <c r="BQ31" s="8"/>
      <c r="BR31" s="9"/>
      <c r="BS31" s="11" t="s">
        <v>109</v>
      </c>
      <c r="BT31" s="9">
        <v>5</v>
      </c>
      <c r="BU31" s="8" t="s">
        <v>276</v>
      </c>
      <c r="BV31" s="13">
        <v>26</v>
      </c>
      <c r="BW31" s="8" t="s">
        <v>122</v>
      </c>
      <c r="BY31" s="8" t="s">
        <v>277</v>
      </c>
      <c r="BZ31" s="13">
        <v>6</v>
      </c>
      <c r="CA31" s="8" t="s">
        <v>113</v>
      </c>
      <c r="CB31" s="9">
        <v>6</v>
      </c>
      <c r="CC31" s="8" t="s">
        <v>93</v>
      </c>
      <c r="CD31" s="9"/>
      <c r="CE31" s="8" t="s">
        <v>100</v>
      </c>
      <c r="CF31" s="9"/>
      <c r="CG31" s="8" t="s">
        <v>91</v>
      </c>
      <c r="CH31" s="8" t="s">
        <v>102</v>
      </c>
      <c r="CI31" s="8" t="s">
        <v>114</v>
      </c>
      <c r="CJ31" s="8" t="s">
        <v>110</v>
      </c>
      <c r="CK31" s="9"/>
      <c r="CL31" s="8" t="s">
        <v>111</v>
      </c>
      <c r="CM31" s="9"/>
      <c r="CN31" s="8">
        <v>212</v>
      </c>
      <c r="CO31" s="7">
        <f>SUM(C31,E31,G31,I31,K31,M31,O31,Q31,S31,U31,W31,Y31,AA31,AC31,AE31,AG31,AI31,AK31,AQ31,AS31,AV31,AX31,AZ31,BB31,BE31,BG31,BI31,BK31,BN31,BP31,BR31,BT31,BV31,BX31,BZ31,CB31,CD31,CF31,CK31,CM31)</f>
        <v>77</v>
      </c>
    </row>
    <row r="32" spans="1:93" ht="22.5" customHeight="1" x14ac:dyDescent="0.3">
      <c r="A32" s="8" t="s">
        <v>278</v>
      </c>
      <c r="B32" s="8" t="s">
        <v>113</v>
      </c>
      <c r="C32" s="9"/>
      <c r="D32" s="8" t="s">
        <v>114</v>
      </c>
      <c r="E32" s="9"/>
      <c r="F32" s="8" t="s">
        <v>168</v>
      </c>
      <c r="G32" s="9"/>
      <c r="H32" s="8" t="s">
        <v>140</v>
      </c>
      <c r="I32" s="9"/>
      <c r="J32" s="8" t="s">
        <v>105</v>
      </c>
      <c r="K32" s="9"/>
      <c r="L32" s="8" t="s">
        <v>104</v>
      </c>
      <c r="M32" s="9"/>
      <c r="N32" s="8" t="s">
        <v>127</v>
      </c>
      <c r="O32" s="9"/>
      <c r="P32" s="8" t="s">
        <v>118</v>
      </c>
      <c r="Q32" s="9"/>
      <c r="R32" s="8" t="s">
        <v>97</v>
      </c>
      <c r="S32" s="9">
        <v>1</v>
      </c>
      <c r="T32" s="8" t="s">
        <v>98</v>
      </c>
      <c r="U32" s="9"/>
      <c r="V32" s="8" t="s">
        <v>98</v>
      </c>
      <c r="W32" s="9"/>
      <c r="X32" s="8" t="s">
        <v>97</v>
      </c>
      <c r="Y32" s="9"/>
      <c r="Z32" s="8" t="s">
        <v>97</v>
      </c>
      <c r="AA32" s="9">
        <v>1</v>
      </c>
      <c r="AB32" s="8" t="s">
        <v>97</v>
      </c>
      <c r="AC32" s="9"/>
      <c r="AD32" s="8" t="s">
        <v>98</v>
      </c>
      <c r="AE32" s="9">
        <v>1</v>
      </c>
      <c r="AF32" s="8" t="s">
        <v>98</v>
      </c>
      <c r="AG32" s="9"/>
      <c r="AH32" s="8" t="s">
        <v>97</v>
      </c>
      <c r="AI32" s="9">
        <v>1</v>
      </c>
      <c r="AJ32" s="8" t="s">
        <v>98</v>
      </c>
      <c r="AK32" s="9"/>
      <c r="AL32" s="8" t="s">
        <v>279</v>
      </c>
      <c r="AM32" s="8">
        <v>2</v>
      </c>
      <c r="AN32" s="10">
        <f t="shared" si="0"/>
        <v>4</v>
      </c>
      <c r="AO32" s="11">
        <v>1</v>
      </c>
      <c r="AP32" s="10">
        <f t="shared" si="1"/>
        <v>3</v>
      </c>
      <c r="AQ32" s="12">
        <f t="shared" si="2"/>
        <v>7</v>
      </c>
      <c r="AR32" s="8" t="s">
        <v>101</v>
      </c>
      <c r="AS32" s="9"/>
      <c r="AT32" s="8" t="s">
        <v>114</v>
      </c>
      <c r="AU32" s="8" t="s">
        <v>93</v>
      </c>
      <c r="AV32" s="9">
        <v>3</v>
      </c>
      <c r="AW32" s="8" t="s">
        <v>114</v>
      </c>
      <c r="AX32" s="9"/>
      <c r="AY32" s="8">
        <v>188</v>
      </c>
      <c r="AZ32" s="9"/>
      <c r="BA32" s="8">
        <v>28</v>
      </c>
      <c r="BB32" s="9"/>
      <c r="BC32" s="8" t="s">
        <v>280</v>
      </c>
      <c r="BD32" s="8">
        <v>3</v>
      </c>
      <c r="BE32" s="12">
        <f t="shared" si="3"/>
        <v>6</v>
      </c>
      <c r="BF32" s="8" t="s">
        <v>124</v>
      </c>
      <c r="BG32" s="9"/>
      <c r="BH32" s="8" t="s">
        <v>109</v>
      </c>
      <c r="BI32" s="9">
        <v>3</v>
      </c>
      <c r="BJ32" s="8" t="s">
        <v>91</v>
      </c>
      <c r="BK32" s="9"/>
      <c r="BL32" s="8" t="s">
        <v>109</v>
      </c>
      <c r="BM32" s="8">
        <v>155</v>
      </c>
      <c r="BN32" s="9"/>
      <c r="BO32" s="8">
        <v>22</v>
      </c>
      <c r="BP32" s="9"/>
      <c r="BQ32" s="8"/>
      <c r="BR32" s="9"/>
      <c r="BS32" s="11" t="s">
        <v>109</v>
      </c>
      <c r="BT32" s="9">
        <v>5</v>
      </c>
      <c r="BU32" s="8" t="s">
        <v>281</v>
      </c>
      <c r="BV32" s="13">
        <v>18</v>
      </c>
      <c r="BW32" s="8" t="s">
        <v>282</v>
      </c>
      <c r="BX32" s="13">
        <v>8</v>
      </c>
      <c r="BY32" s="8" t="s">
        <v>283</v>
      </c>
      <c r="BZ32" s="13">
        <v>6</v>
      </c>
      <c r="CA32" s="8" t="s">
        <v>113</v>
      </c>
      <c r="CB32" s="9">
        <v>6</v>
      </c>
      <c r="CC32" s="8" t="s">
        <v>102</v>
      </c>
      <c r="CD32" s="9"/>
      <c r="CE32" s="8" t="s">
        <v>133</v>
      </c>
      <c r="CF32" s="9"/>
      <c r="CG32" s="8" t="s">
        <v>109</v>
      </c>
      <c r="CH32" s="8" t="s">
        <v>114</v>
      </c>
      <c r="CI32" s="8" t="s">
        <v>114</v>
      </c>
      <c r="CJ32" s="8" t="s">
        <v>192</v>
      </c>
      <c r="CK32" s="9"/>
      <c r="CL32" s="8" t="s">
        <v>258</v>
      </c>
      <c r="CM32" s="9"/>
      <c r="CN32" s="8">
        <v>175</v>
      </c>
      <c r="CO32" s="7">
        <f>SUM(C32,E32,G32,I32,K32,M32,O32,Q32,S32,U32,W32,Y32,AA32,AC32,AE32,AG32,AI32,AK32,AQ32,AS32,AV32,AX32,AZ32,BB32,BE32,BG32,BI32,BK32,BN32,BP32,BR32,BT32,BV32,BX32,BZ32,CB32,CD32,CF32,CK32,CM32)</f>
        <v>66</v>
      </c>
    </row>
    <row r="33" spans="1:93" ht="22.5" customHeight="1" x14ac:dyDescent="0.3">
      <c r="A33" s="8" t="s">
        <v>284</v>
      </c>
      <c r="B33" s="8" t="s">
        <v>113</v>
      </c>
      <c r="C33" s="9"/>
      <c r="D33" s="8" t="s">
        <v>114</v>
      </c>
      <c r="E33" s="9"/>
      <c r="F33" s="8" t="s">
        <v>92</v>
      </c>
      <c r="G33" s="9"/>
      <c r="H33" s="8" t="s">
        <v>102</v>
      </c>
      <c r="I33" s="9"/>
      <c r="J33" s="8" t="s">
        <v>105</v>
      </c>
      <c r="K33" s="9"/>
      <c r="L33" s="8" t="s">
        <v>115</v>
      </c>
      <c r="M33" s="9">
        <v>1</v>
      </c>
      <c r="N33" s="8" t="s">
        <v>116</v>
      </c>
      <c r="O33" s="9"/>
      <c r="P33" s="8" t="s">
        <v>93</v>
      </c>
      <c r="Q33" s="9">
        <v>6</v>
      </c>
      <c r="R33" s="8" t="s">
        <v>97</v>
      </c>
      <c r="S33" s="9">
        <v>1</v>
      </c>
      <c r="T33" s="8" t="s">
        <v>97</v>
      </c>
      <c r="U33" s="9">
        <v>1</v>
      </c>
      <c r="V33" s="8" t="s">
        <v>98</v>
      </c>
      <c r="W33" s="9"/>
      <c r="X33" s="8" t="s">
        <v>97</v>
      </c>
      <c r="Y33" s="9"/>
      <c r="Z33" s="8" t="s">
        <v>97</v>
      </c>
      <c r="AA33" s="9">
        <v>1</v>
      </c>
      <c r="AB33" s="8" t="s">
        <v>98</v>
      </c>
      <c r="AC33" s="9">
        <v>1</v>
      </c>
      <c r="AD33" s="8" t="s">
        <v>97</v>
      </c>
      <c r="AE33" s="9"/>
      <c r="AF33" s="8" t="s">
        <v>98</v>
      </c>
      <c r="AG33" s="9"/>
      <c r="AH33" s="8" t="s">
        <v>97</v>
      </c>
      <c r="AI33" s="9">
        <v>1</v>
      </c>
      <c r="AJ33" s="8" t="s">
        <v>98</v>
      </c>
      <c r="AK33" s="9"/>
      <c r="AL33" s="8" t="s">
        <v>211</v>
      </c>
      <c r="AM33" s="8">
        <v>2</v>
      </c>
      <c r="AN33" s="10">
        <f t="shared" si="0"/>
        <v>4</v>
      </c>
      <c r="AO33" s="11">
        <v>1</v>
      </c>
      <c r="AP33" s="10">
        <f t="shared" si="1"/>
        <v>3</v>
      </c>
      <c r="AQ33" s="12">
        <f t="shared" si="2"/>
        <v>7</v>
      </c>
      <c r="AR33" s="8" t="s">
        <v>95</v>
      </c>
      <c r="AS33" s="9"/>
      <c r="AT33" s="8" t="s">
        <v>114</v>
      </c>
      <c r="AU33" s="8" t="s">
        <v>102</v>
      </c>
      <c r="AV33" s="9"/>
      <c r="AW33" s="8" t="s">
        <v>114</v>
      </c>
      <c r="AX33" s="9"/>
      <c r="AY33" s="8">
        <v>135</v>
      </c>
      <c r="AZ33" s="9"/>
      <c r="BA33" s="8">
        <v>13</v>
      </c>
      <c r="BB33" s="9"/>
      <c r="BC33" s="8" t="s">
        <v>285</v>
      </c>
      <c r="BD33" s="8">
        <v>3</v>
      </c>
      <c r="BE33" s="12">
        <f t="shared" si="3"/>
        <v>6</v>
      </c>
      <c r="BF33" s="8" t="s">
        <v>120</v>
      </c>
      <c r="BG33" s="9">
        <v>3</v>
      </c>
      <c r="BH33" s="8" t="s">
        <v>109</v>
      </c>
      <c r="BI33" s="9">
        <v>3</v>
      </c>
      <c r="BJ33" s="8" t="s">
        <v>105</v>
      </c>
      <c r="BK33" s="9"/>
      <c r="BL33" s="8" t="s">
        <v>109</v>
      </c>
      <c r="BM33" s="8">
        <v>143</v>
      </c>
      <c r="BN33" s="9"/>
      <c r="BO33" s="8">
        <v>6</v>
      </c>
      <c r="BP33" s="9"/>
      <c r="BQ33" s="8"/>
      <c r="BR33" s="9"/>
      <c r="BS33" s="8"/>
      <c r="BT33" s="9"/>
      <c r="BU33" s="8" t="s">
        <v>205</v>
      </c>
      <c r="BV33" s="13">
        <v>24</v>
      </c>
      <c r="BW33" s="8" t="s">
        <v>231</v>
      </c>
      <c r="BY33" s="8" t="s">
        <v>286</v>
      </c>
      <c r="BZ33" s="13">
        <v>6</v>
      </c>
      <c r="CA33" s="8" t="s">
        <v>113</v>
      </c>
      <c r="CB33" s="9">
        <v>6</v>
      </c>
      <c r="CC33" s="8" t="s">
        <v>93</v>
      </c>
      <c r="CD33" s="9"/>
      <c r="CE33" s="8" t="s">
        <v>222</v>
      </c>
      <c r="CF33" s="9"/>
      <c r="CG33" s="8" t="s">
        <v>114</v>
      </c>
      <c r="CH33" s="8" t="s">
        <v>102</v>
      </c>
      <c r="CI33" s="8" t="s">
        <v>114</v>
      </c>
      <c r="CJ33" s="8" t="s">
        <v>163</v>
      </c>
      <c r="CK33" s="9"/>
      <c r="CL33" s="8" t="s">
        <v>111</v>
      </c>
      <c r="CM33" s="9"/>
      <c r="CN33" s="8">
        <v>282</v>
      </c>
      <c r="CO33" s="7">
        <f>SUM(C33,E33,G33,I33,K33,M33,O33,Q33,S33,U33,W33,Y33,AA33,AC33,AE33,AG33,AI33,AK33,AQ33,AS33,AV33,AX33,AZ33,BB33,BE33,BG33,BI33,BK33,BN33,BP33,BR33,BT33,BV33,BX33,BZ33,CB33,CD33,CF33,CK33,CM33)</f>
        <v>67</v>
      </c>
    </row>
    <row r="34" spans="1:93" ht="22.5" customHeight="1" x14ac:dyDescent="0.3">
      <c r="A34" s="8" t="s">
        <v>287</v>
      </c>
      <c r="B34" s="8" t="s">
        <v>113</v>
      </c>
      <c r="C34" s="9"/>
      <c r="D34" s="8" t="s">
        <v>114</v>
      </c>
      <c r="E34" s="9"/>
      <c r="F34" s="8" t="s">
        <v>92</v>
      </c>
      <c r="G34" s="9"/>
      <c r="H34" s="8" t="s">
        <v>102</v>
      </c>
      <c r="I34" s="9"/>
      <c r="J34" s="8" t="s">
        <v>94</v>
      </c>
      <c r="K34" s="9"/>
      <c r="L34" s="8" t="s">
        <v>115</v>
      </c>
      <c r="M34" s="9">
        <v>1</v>
      </c>
      <c r="N34" s="8" t="s">
        <v>140</v>
      </c>
      <c r="O34" s="9"/>
      <c r="P34" s="8" t="s">
        <v>93</v>
      </c>
      <c r="Q34" s="9">
        <v>6</v>
      </c>
      <c r="R34" s="8" t="s">
        <v>97</v>
      </c>
      <c r="S34" s="9">
        <v>1</v>
      </c>
      <c r="T34" s="8" t="s">
        <v>97</v>
      </c>
      <c r="U34" s="9">
        <v>1</v>
      </c>
      <c r="V34" s="8" t="s">
        <v>98</v>
      </c>
      <c r="W34" s="9"/>
      <c r="X34" s="8" t="s">
        <v>97</v>
      </c>
      <c r="Y34" s="9"/>
      <c r="Z34" s="8" t="s">
        <v>97</v>
      </c>
      <c r="AA34" s="9">
        <v>1</v>
      </c>
      <c r="AB34" s="8" t="s">
        <v>97</v>
      </c>
      <c r="AC34" s="9"/>
      <c r="AD34" s="8" t="s">
        <v>98</v>
      </c>
      <c r="AE34" s="9">
        <v>1</v>
      </c>
      <c r="AF34" s="8" t="s">
        <v>98</v>
      </c>
      <c r="AG34" s="9"/>
      <c r="AH34" s="8" t="s">
        <v>97</v>
      </c>
      <c r="AI34" s="9">
        <v>1</v>
      </c>
      <c r="AJ34" s="8" t="s">
        <v>98</v>
      </c>
      <c r="AK34" s="9"/>
      <c r="AL34" s="8" t="s">
        <v>288</v>
      </c>
      <c r="AM34" s="8">
        <v>2</v>
      </c>
      <c r="AN34" s="10">
        <f t="shared" si="0"/>
        <v>4</v>
      </c>
      <c r="AO34" s="11">
        <v>1</v>
      </c>
      <c r="AP34" s="10">
        <f t="shared" si="1"/>
        <v>3</v>
      </c>
      <c r="AQ34" s="12">
        <f t="shared" si="2"/>
        <v>7</v>
      </c>
      <c r="AR34" s="8" t="s">
        <v>95</v>
      </c>
      <c r="AS34" s="9"/>
      <c r="AT34" s="8" t="s">
        <v>114</v>
      </c>
      <c r="AU34" s="8" t="s">
        <v>93</v>
      </c>
      <c r="AV34" s="9">
        <v>3</v>
      </c>
      <c r="AW34" s="8" t="s">
        <v>114</v>
      </c>
      <c r="AX34" s="9"/>
      <c r="AY34" s="8">
        <v>175</v>
      </c>
      <c r="AZ34" s="9"/>
      <c r="BA34" s="8">
        <v>15</v>
      </c>
      <c r="BB34" s="9"/>
      <c r="BC34" s="8" t="s">
        <v>236</v>
      </c>
      <c r="BD34" s="8">
        <v>4</v>
      </c>
      <c r="BE34" s="12">
        <f t="shared" si="3"/>
        <v>8</v>
      </c>
      <c r="BF34" s="8" t="s">
        <v>120</v>
      </c>
      <c r="BG34" s="9">
        <v>3</v>
      </c>
      <c r="BH34" s="8" t="s">
        <v>109</v>
      </c>
      <c r="BI34" s="9">
        <v>3</v>
      </c>
      <c r="BJ34" s="8" t="s">
        <v>92</v>
      </c>
      <c r="BK34" s="9"/>
      <c r="BL34" s="8" t="s">
        <v>92</v>
      </c>
      <c r="BM34" s="8">
        <v>150</v>
      </c>
      <c r="BN34" s="9"/>
      <c r="BO34" s="8">
        <v>13</v>
      </c>
      <c r="BP34" s="9"/>
      <c r="BQ34" s="8"/>
      <c r="BR34" s="9"/>
      <c r="BS34" s="8"/>
      <c r="BT34" s="9"/>
      <c r="BU34" s="8" t="s">
        <v>197</v>
      </c>
      <c r="BV34" s="13">
        <v>21</v>
      </c>
      <c r="BW34" s="8" t="s">
        <v>289</v>
      </c>
      <c r="BY34" s="8" t="s">
        <v>290</v>
      </c>
      <c r="BZ34" s="13">
        <v>6</v>
      </c>
      <c r="CA34" s="8" t="s">
        <v>156</v>
      </c>
      <c r="CB34" s="9"/>
      <c r="CC34" s="8" t="s">
        <v>93</v>
      </c>
      <c r="CD34" s="9"/>
      <c r="CE34" s="8" t="s">
        <v>154</v>
      </c>
      <c r="CF34" s="9">
        <v>7</v>
      </c>
      <c r="CG34" s="8" t="s">
        <v>113</v>
      </c>
      <c r="CH34" s="8" t="s">
        <v>114</v>
      </c>
      <c r="CI34" s="8" t="s">
        <v>114</v>
      </c>
      <c r="CJ34" s="8" t="s">
        <v>110</v>
      </c>
      <c r="CK34" s="9"/>
      <c r="CL34" s="8" t="s">
        <v>111</v>
      </c>
      <c r="CM34" s="9"/>
      <c r="CN34" s="8">
        <v>313</v>
      </c>
      <c r="CO34" s="7">
        <f>SUM(C34,E34,G34,I34,K34,M34,O34,Q34,S34,U34,W34,Y34,AA34,AC34,AE34,AG34,AI34,AK34,AQ34,AS34,AV34,AX34,AZ34,BB34,BE34,BG34,BI34,BK34,BN34,BP34,BR34,BT34,BV34,BX34,BZ34,CB34,CD34,CF34,CK34,CM34)</f>
        <v>70</v>
      </c>
    </row>
    <row r="35" spans="1:93" ht="22.5" customHeight="1" x14ac:dyDescent="0.3">
      <c r="A35" s="8" t="s">
        <v>291</v>
      </c>
      <c r="B35" s="8" t="s">
        <v>113</v>
      </c>
      <c r="C35" s="9"/>
      <c r="D35" s="8" t="s">
        <v>114</v>
      </c>
      <c r="E35" s="9"/>
      <c r="F35" s="8" t="s">
        <v>92</v>
      </c>
      <c r="G35" s="9"/>
      <c r="H35" s="8" t="s">
        <v>102</v>
      </c>
      <c r="I35" s="9"/>
      <c r="J35" s="8" t="s">
        <v>127</v>
      </c>
      <c r="K35" s="9">
        <v>4</v>
      </c>
      <c r="L35" s="8" t="s">
        <v>115</v>
      </c>
      <c r="M35" s="9">
        <v>1</v>
      </c>
      <c r="N35" s="8" t="s">
        <v>140</v>
      </c>
      <c r="O35" s="9"/>
      <c r="P35" s="8" t="s">
        <v>93</v>
      </c>
      <c r="Q35" s="9">
        <v>6</v>
      </c>
      <c r="R35" s="8" t="s">
        <v>97</v>
      </c>
      <c r="S35" s="9">
        <v>1</v>
      </c>
      <c r="T35" s="8" t="s">
        <v>97</v>
      </c>
      <c r="U35" s="9">
        <v>1</v>
      </c>
      <c r="V35" s="8" t="s">
        <v>98</v>
      </c>
      <c r="W35" s="9"/>
      <c r="X35" s="8" t="s">
        <v>98</v>
      </c>
      <c r="Y35" s="9">
        <v>1</v>
      </c>
      <c r="Z35" s="8" t="s">
        <v>97</v>
      </c>
      <c r="AA35" s="9">
        <v>1</v>
      </c>
      <c r="AB35" s="8" t="s">
        <v>98</v>
      </c>
      <c r="AC35" s="9">
        <v>1</v>
      </c>
      <c r="AD35" s="8" t="s">
        <v>97</v>
      </c>
      <c r="AE35" s="9"/>
      <c r="AF35" s="8" t="s">
        <v>97</v>
      </c>
      <c r="AG35" s="9">
        <v>1</v>
      </c>
      <c r="AH35" s="8" t="s">
        <v>97</v>
      </c>
      <c r="AI35" s="9">
        <v>1</v>
      </c>
      <c r="AJ35" s="8" t="s">
        <v>97</v>
      </c>
      <c r="AK35" s="9">
        <v>1</v>
      </c>
      <c r="AL35" s="8" t="s">
        <v>292</v>
      </c>
      <c r="AM35" s="8">
        <v>2</v>
      </c>
      <c r="AN35" s="10">
        <f t="shared" si="0"/>
        <v>4</v>
      </c>
      <c r="AO35" s="11">
        <v>1</v>
      </c>
      <c r="AP35" s="10">
        <f t="shared" si="1"/>
        <v>3</v>
      </c>
      <c r="AQ35" s="12">
        <f t="shared" si="2"/>
        <v>7</v>
      </c>
      <c r="AR35" s="8" t="s">
        <v>95</v>
      </c>
      <c r="AS35" s="9"/>
      <c r="AT35" s="8" t="s">
        <v>114</v>
      </c>
      <c r="AU35" s="8" t="s">
        <v>93</v>
      </c>
      <c r="AV35" s="9">
        <v>3</v>
      </c>
      <c r="AW35" s="8" t="s">
        <v>114</v>
      </c>
      <c r="AX35" s="9"/>
      <c r="AY35" s="8">
        <v>200</v>
      </c>
      <c r="AZ35" s="9"/>
      <c r="BA35" s="8">
        <v>50</v>
      </c>
      <c r="BB35" s="9"/>
      <c r="BC35" s="8" t="s">
        <v>293</v>
      </c>
      <c r="BD35" s="8">
        <v>4</v>
      </c>
      <c r="BE35" s="12">
        <f t="shared" si="3"/>
        <v>8</v>
      </c>
      <c r="BF35" s="8" t="s">
        <v>120</v>
      </c>
      <c r="BG35" s="9">
        <v>3</v>
      </c>
      <c r="BH35" s="8" t="s">
        <v>109</v>
      </c>
      <c r="BI35" s="9">
        <v>3</v>
      </c>
      <c r="BJ35" s="8" t="s">
        <v>92</v>
      </c>
      <c r="BK35" s="9"/>
      <c r="BL35" s="8" t="s">
        <v>109</v>
      </c>
      <c r="BM35" s="8">
        <v>175</v>
      </c>
      <c r="BN35" s="9"/>
      <c r="BO35" s="8">
        <v>20</v>
      </c>
      <c r="BP35" s="9"/>
      <c r="BQ35" s="11" t="s">
        <v>91</v>
      </c>
      <c r="BR35" s="9">
        <v>6</v>
      </c>
      <c r="BS35" s="8"/>
      <c r="BT35" s="9"/>
      <c r="BU35" s="8" t="s">
        <v>294</v>
      </c>
      <c r="BV35" s="13">
        <v>26</v>
      </c>
      <c r="BW35" s="8" t="s">
        <v>215</v>
      </c>
      <c r="BY35" s="8" t="s">
        <v>295</v>
      </c>
      <c r="BZ35" s="13">
        <v>4</v>
      </c>
      <c r="CA35" s="8" t="s">
        <v>113</v>
      </c>
      <c r="CB35" s="9">
        <v>6</v>
      </c>
      <c r="CC35" s="8" t="s">
        <v>93</v>
      </c>
      <c r="CD35" s="9"/>
      <c r="CE35" s="8" t="s">
        <v>154</v>
      </c>
      <c r="CF35" s="9">
        <v>7</v>
      </c>
      <c r="CG35" s="8" t="s">
        <v>109</v>
      </c>
      <c r="CH35" s="8" t="s">
        <v>114</v>
      </c>
      <c r="CI35" s="8" t="s">
        <v>114</v>
      </c>
      <c r="CJ35" s="8" t="s">
        <v>163</v>
      </c>
      <c r="CK35" s="9"/>
      <c r="CL35" s="8" t="s">
        <v>111</v>
      </c>
      <c r="CM35" s="9"/>
      <c r="CN35" s="8">
        <v>300</v>
      </c>
      <c r="CO35" s="7">
        <f>SUM(C35,E35,G35,I35,K35,M35,O35,Q35,S35,U35,W35,Y35,AA35,AC35,AE35,AG35,AI35,AK35,AQ35,AS35,AV35,AX35,AZ35,BB35,BE35,BG35,BI35,BK35,BN35,BP35,BR35,BT35,BV35,BX35,BZ35,CB35,CD35,CF35,CK35,CM35)</f>
        <v>92</v>
      </c>
    </row>
    <row r="36" spans="1:93" ht="22.5" customHeight="1" x14ac:dyDescent="0.3">
      <c r="A36" s="8" t="s">
        <v>296</v>
      </c>
      <c r="B36" s="8" t="s">
        <v>113</v>
      </c>
      <c r="C36" s="9"/>
      <c r="D36" s="8" t="s">
        <v>114</v>
      </c>
      <c r="E36" s="9"/>
      <c r="F36" s="8" t="s">
        <v>137</v>
      </c>
      <c r="G36" s="9">
        <v>2</v>
      </c>
      <c r="H36" s="8" t="s">
        <v>102</v>
      </c>
      <c r="I36" s="9"/>
      <c r="J36" s="8" t="s">
        <v>105</v>
      </c>
      <c r="K36" s="9"/>
      <c r="L36" s="8" t="s">
        <v>115</v>
      </c>
      <c r="M36" s="9">
        <v>1</v>
      </c>
      <c r="N36" s="8" t="s">
        <v>96</v>
      </c>
      <c r="O36" s="9"/>
      <c r="P36" s="8" t="s">
        <v>90</v>
      </c>
      <c r="Q36" s="9"/>
      <c r="R36" s="8" t="s">
        <v>97</v>
      </c>
      <c r="S36" s="9">
        <v>1</v>
      </c>
      <c r="T36" s="8" t="s">
        <v>98</v>
      </c>
      <c r="U36" s="9"/>
      <c r="V36" s="8" t="s">
        <v>97</v>
      </c>
      <c r="W36" s="9">
        <v>1</v>
      </c>
      <c r="X36" s="8" t="s">
        <v>98</v>
      </c>
      <c r="Y36" s="9">
        <v>1</v>
      </c>
      <c r="Z36" s="8" t="s">
        <v>97</v>
      </c>
      <c r="AA36" s="9">
        <v>1</v>
      </c>
      <c r="AB36" s="8" t="s">
        <v>98</v>
      </c>
      <c r="AC36" s="9">
        <v>1</v>
      </c>
      <c r="AD36" s="8" t="s">
        <v>97</v>
      </c>
      <c r="AE36" s="9"/>
      <c r="AF36" s="8" t="s">
        <v>97</v>
      </c>
      <c r="AG36" s="9">
        <v>1</v>
      </c>
      <c r="AH36" s="8" t="s">
        <v>97</v>
      </c>
      <c r="AI36" s="9">
        <v>1</v>
      </c>
      <c r="AJ36" s="8" t="s">
        <v>98</v>
      </c>
      <c r="AK36" s="9"/>
      <c r="AL36" s="8" t="s">
        <v>297</v>
      </c>
      <c r="AM36" s="8">
        <v>2</v>
      </c>
      <c r="AN36" s="10">
        <f t="shared" si="0"/>
        <v>4</v>
      </c>
      <c r="AO36" s="11"/>
      <c r="AP36" s="10">
        <f t="shared" si="1"/>
        <v>0</v>
      </c>
      <c r="AQ36" s="12">
        <f t="shared" si="2"/>
        <v>4</v>
      </c>
      <c r="AR36" s="8" t="s">
        <v>165</v>
      </c>
      <c r="AS36" s="9"/>
      <c r="AT36" s="8" t="s">
        <v>114</v>
      </c>
      <c r="AU36" s="8" t="s">
        <v>102</v>
      </c>
      <c r="AV36" s="9"/>
      <c r="AW36" s="8" t="s">
        <v>114</v>
      </c>
      <c r="AX36" s="9"/>
      <c r="AY36" s="8">
        <v>181</v>
      </c>
      <c r="AZ36" s="9"/>
      <c r="BA36" s="8">
        <v>14</v>
      </c>
      <c r="BB36" s="9"/>
      <c r="BC36" s="8" t="s">
        <v>119</v>
      </c>
      <c r="BD36" s="8">
        <v>5</v>
      </c>
      <c r="BE36" s="12">
        <f t="shared" si="3"/>
        <v>10</v>
      </c>
      <c r="BF36" s="8" t="s">
        <v>104</v>
      </c>
      <c r="BG36" s="9"/>
      <c r="BH36" s="8" t="s">
        <v>109</v>
      </c>
      <c r="BI36" s="9">
        <v>3</v>
      </c>
      <c r="BJ36" s="8" t="s">
        <v>92</v>
      </c>
      <c r="BK36" s="9"/>
      <c r="BL36" s="8" t="s">
        <v>109</v>
      </c>
      <c r="BM36" s="8">
        <v>168</v>
      </c>
      <c r="BN36" s="9"/>
      <c r="BO36" s="8">
        <v>23</v>
      </c>
      <c r="BP36" s="9"/>
      <c r="BQ36" s="8"/>
      <c r="BR36" s="9"/>
      <c r="BS36" s="8"/>
      <c r="BT36" s="9"/>
      <c r="BU36" s="8" t="s">
        <v>298</v>
      </c>
      <c r="BV36" s="13">
        <v>26</v>
      </c>
      <c r="BW36" s="8" t="s">
        <v>131</v>
      </c>
      <c r="BX36" s="13">
        <v>8</v>
      </c>
      <c r="BY36" s="8" t="s">
        <v>299</v>
      </c>
      <c r="BZ36" s="13">
        <v>6</v>
      </c>
      <c r="CA36" s="8" t="s">
        <v>91</v>
      </c>
      <c r="CB36" s="9"/>
      <c r="CC36" s="8" t="s">
        <v>137</v>
      </c>
      <c r="CD36" s="9">
        <v>7</v>
      </c>
      <c r="CE36" s="8" t="s">
        <v>133</v>
      </c>
      <c r="CF36" s="9"/>
      <c r="CG36" s="8" t="s">
        <v>113</v>
      </c>
      <c r="CH36" s="8" t="s">
        <v>102</v>
      </c>
      <c r="CI36" s="8" t="s">
        <v>102</v>
      </c>
      <c r="CJ36" s="8" t="s">
        <v>110</v>
      </c>
      <c r="CK36" s="9"/>
      <c r="CL36" s="8" t="s">
        <v>111</v>
      </c>
      <c r="CM36" s="9"/>
      <c r="CN36" s="8">
        <v>364</v>
      </c>
      <c r="CO36" s="7">
        <f>SUM(C36,E36,G36,I36,K36,M36,O36,Q36,S36,U36,W36,Y36,AA36,AC36,AE36,AG36,AI36,AK36,AQ36,AS36,AV36,AX36,AZ36,BB36,BE36,BG36,BI36,BK36,BN36,BP36,BR36,BT36,BV36,BX36,BZ36,CB36,CD36,CF36,CK36,CM36)</f>
        <v>74</v>
      </c>
    </row>
    <row r="37" spans="1:93" ht="22.5" customHeight="1" x14ac:dyDescent="0.3">
      <c r="A37" s="8" t="s">
        <v>300</v>
      </c>
      <c r="B37" s="8" t="s">
        <v>113</v>
      </c>
      <c r="C37" s="9"/>
      <c r="D37" s="8" t="s">
        <v>114</v>
      </c>
      <c r="E37" s="9"/>
      <c r="F37" s="8" t="s">
        <v>92</v>
      </c>
      <c r="G37" s="9"/>
      <c r="H37" s="8" t="s">
        <v>93</v>
      </c>
      <c r="I37" s="9">
        <v>2</v>
      </c>
      <c r="J37" s="8" t="s">
        <v>116</v>
      </c>
      <c r="K37" s="9"/>
      <c r="L37" s="8" t="s">
        <v>115</v>
      </c>
      <c r="M37" s="9">
        <v>1</v>
      </c>
      <c r="N37" s="8" t="s">
        <v>96</v>
      </c>
      <c r="O37" s="9"/>
      <c r="P37" s="8" t="s">
        <v>115</v>
      </c>
      <c r="Q37" s="9"/>
      <c r="R37" s="8" t="s">
        <v>97</v>
      </c>
      <c r="S37" s="9">
        <v>1</v>
      </c>
      <c r="T37" s="8" t="s">
        <v>98</v>
      </c>
      <c r="U37" s="9"/>
      <c r="V37" s="8" t="s">
        <v>97</v>
      </c>
      <c r="W37" s="9">
        <v>1</v>
      </c>
      <c r="X37" s="8" t="s">
        <v>98</v>
      </c>
      <c r="Y37" s="9">
        <v>1</v>
      </c>
      <c r="Z37" s="8" t="s">
        <v>97</v>
      </c>
      <c r="AA37" s="9">
        <v>1</v>
      </c>
      <c r="AB37" s="8" t="s">
        <v>97</v>
      </c>
      <c r="AC37" s="9"/>
      <c r="AD37" s="8" t="s">
        <v>97</v>
      </c>
      <c r="AE37" s="9"/>
      <c r="AF37" s="8" t="s">
        <v>98</v>
      </c>
      <c r="AG37" s="9"/>
      <c r="AH37" s="8" t="s">
        <v>97</v>
      </c>
      <c r="AI37" s="9">
        <v>1</v>
      </c>
      <c r="AJ37" s="8" t="s">
        <v>98</v>
      </c>
      <c r="AK37" s="9"/>
      <c r="AL37" s="8" t="s">
        <v>301</v>
      </c>
      <c r="AM37" s="8">
        <v>1</v>
      </c>
      <c r="AN37" s="10">
        <f t="shared" si="0"/>
        <v>2</v>
      </c>
      <c r="AO37" s="11">
        <v>1</v>
      </c>
      <c r="AP37" s="10">
        <f t="shared" si="1"/>
        <v>3</v>
      </c>
      <c r="AQ37" s="12">
        <f t="shared" si="2"/>
        <v>5</v>
      </c>
      <c r="AR37" s="8" t="s">
        <v>118</v>
      </c>
      <c r="AS37" s="9"/>
      <c r="AT37" s="8" t="s">
        <v>114</v>
      </c>
      <c r="AU37" s="8" t="s">
        <v>144</v>
      </c>
      <c r="AV37" s="9"/>
      <c r="AW37" s="8" t="s">
        <v>114</v>
      </c>
      <c r="AX37" s="9"/>
      <c r="AY37" s="8">
        <v>102</v>
      </c>
      <c r="AZ37" s="9"/>
      <c r="BA37" s="8">
        <v>20</v>
      </c>
      <c r="BB37" s="9"/>
      <c r="BC37" s="8" t="s">
        <v>302</v>
      </c>
      <c r="BD37" s="8">
        <v>3</v>
      </c>
      <c r="BE37" s="12">
        <f t="shared" si="3"/>
        <v>6</v>
      </c>
      <c r="BF37" s="8" t="s">
        <v>120</v>
      </c>
      <c r="BG37" s="9">
        <v>3</v>
      </c>
      <c r="BH37" s="8" t="s">
        <v>91</v>
      </c>
      <c r="BI37" s="9"/>
      <c r="BJ37" s="8" t="s">
        <v>140</v>
      </c>
      <c r="BK37" s="9"/>
      <c r="BL37" s="8" t="s">
        <v>91</v>
      </c>
      <c r="BM37" s="8">
        <v>98</v>
      </c>
      <c r="BN37" s="9"/>
      <c r="BO37" s="8">
        <v>8</v>
      </c>
      <c r="BP37" s="9"/>
      <c r="BQ37" s="8"/>
      <c r="BR37" s="9"/>
      <c r="BS37" s="8"/>
      <c r="BT37" s="9"/>
      <c r="BU37" s="8" t="s">
        <v>303</v>
      </c>
      <c r="BV37" s="13">
        <v>15</v>
      </c>
      <c r="BW37" s="8" t="s">
        <v>142</v>
      </c>
      <c r="BY37" s="8" t="s">
        <v>304</v>
      </c>
      <c r="BZ37" s="13">
        <v>2</v>
      </c>
      <c r="CA37" s="8" t="s">
        <v>144</v>
      </c>
      <c r="CB37" s="9"/>
      <c r="CC37" s="8" t="s">
        <v>102</v>
      </c>
      <c r="CD37" s="9"/>
      <c r="CE37" s="8" t="s">
        <v>133</v>
      </c>
      <c r="CF37" s="9"/>
      <c r="CG37" s="8" t="s">
        <v>114</v>
      </c>
      <c r="CH37" s="8" t="s">
        <v>102</v>
      </c>
      <c r="CI37" s="8" t="s">
        <v>114</v>
      </c>
      <c r="CJ37" s="8" t="s">
        <v>145</v>
      </c>
      <c r="CK37" s="9"/>
      <c r="CL37" s="8" t="s">
        <v>135</v>
      </c>
      <c r="CM37" s="9"/>
      <c r="CN37" s="8">
        <v>340</v>
      </c>
      <c r="CO37" s="7">
        <f>SUM(C37,E37,G37,I37,K37,M37,O37,Q37,S37,U37,W37,Y37,AA37,AC37,AE37,AG37,AI37,AK37,AQ37,AS37,AV37,AX37,AZ37,BB37,BE37,BG37,BI37,BK37,BN37,BP37,BR37,BT37,BV37,BX37,BZ37,CB37,CD37,CF37,CK37,CM37)</f>
        <v>39</v>
      </c>
    </row>
    <row r="38" spans="1:93" ht="22.5" customHeight="1" x14ac:dyDescent="0.3">
      <c r="A38" s="8" t="s">
        <v>305</v>
      </c>
      <c r="B38" s="8" t="s">
        <v>113</v>
      </c>
      <c r="C38" s="9"/>
      <c r="D38" s="8" t="s">
        <v>96</v>
      </c>
      <c r="E38" s="9"/>
      <c r="F38" s="8" t="s">
        <v>158</v>
      </c>
      <c r="G38" s="9"/>
      <c r="H38" s="8" t="s">
        <v>102</v>
      </c>
      <c r="I38" s="9"/>
      <c r="J38" s="8" t="s">
        <v>116</v>
      </c>
      <c r="K38" s="9"/>
      <c r="L38" s="8" t="s">
        <v>100</v>
      </c>
      <c r="M38" s="9"/>
      <c r="N38" s="8" t="s">
        <v>120</v>
      </c>
      <c r="O38" s="9"/>
      <c r="P38" s="8" t="s">
        <v>113</v>
      </c>
      <c r="Q38" s="9"/>
      <c r="R38" s="8" t="s">
        <v>98</v>
      </c>
      <c r="S38" s="9"/>
      <c r="T38" s="8" t="s">
        <v>98</v>
      </c>
      <c r="U38" s="9"/>
      <c r="V38" s="8" t="s">
        <v>97</v>
      </c>
      <c r="W38" s="9">
        <v>1</v>
      </c>
      <c r="X38" s="8" t="s">
        <v>98</v>
      </c>
      <c r="Y38" s="9">
        <v>1</v>
      </c>
      <c r="Z38" s="8" t="s">
        <v>97</v>
      </c>
      <c r="AA38" s="9">
        <v>1</v>
      </c>
      <c r="AB38" s="8" t="s">
        <v>97</v>
      </c>
      <c r="AC38" s="9"/>
      <c r="AD38" s="8" t="s">
        <v>98</v>
      </c>
      <c r="AE38" s="9">
        <v>1</v>
      </c>
      <c r="AF38" s="8" t="s">
        <v>98</v>
      </c>
      <c r="AG38" s="9"/>
      <c r="AH38" s="8" t="s">
        <v>97</v>
      </c>
      <c r="AI38" s="9">
        <v>1</v>
      </c>
      <c r="AJ38" s="8" t="s">
        <v>98</v>
      </c>
      <c r="AK38" s="9"/>
      <c r="AL38" s="8" t="s">
        <v>306</v>
      </c>
      <c r="AM38" s="8">
        <v>1</v>
      </c>
      <c r="AN38" s="10">
        <f t="shared" si="0"/>
        <v>2</v>
      </c>
      <c r="AO38" s="11">
        <v>1</v>
      </c>
      <c r="AP38" s="10">
        <f t="shared" si="1"/>
        <v>3</v>
      </c>
      <c r="AQ38" s="12">
        <f t="shared" si="2"/>
        <v>5</v>
      </c>
      <c r="AR38" s="8" t="s">
        <v>95</v>
      </c>
      <c r="AS38" s="9"/>
      <c r="AT38" s="8" t="s">
        <v>116</v>
      </c>
      <c r="AU38" s="8" t="s">
        <v>114</v>
      </c>
      <c r="AV38" s="9"/>
      <c r="AW38" s="8" t="s">
        <v>118</v>
      </c>
      <c r="AX38" s="9"/>
      <c r="AY38" s="8">
        <v>130</v>
      </c>
      <c r="AZ38" s="9"/>
      <c r="BA38" s="8">
        <v>2</v>
      </c>
      <c r="BB38" s="9"/>
      <c r="BC38" s="8" t="s">
        <v>307</v>
      </c>
      <c r="BD38" s="8">
        <v>1</v>
      </c>
      <c r="BE38" s="12">
        <f t="shared" si="3"/>
        <v>2</v>
      </c>
      <c r="BF38" s="8" t="s">
        <v>127</v>
      </c>
      <c r="BG38" s="9"/>
      <c r="BH38" s="8" t="s">
        <v>91</v>
      </c>
      <c r="BI38" s="9"/>
      <c r="BJ38" s="8" t="s">
        <v>140</v>
      </c>
      <c r="BK38" s="9"/>
      <c r="BL38" s="8" t="s">
        <v>91</v>
      </c>
      <c r="BM38" s="8">
        <v>300</v>
      </c>
      <c r="BN38" s="9"/>
      <c r="BO38" s="8">
        <v>78</v>
      </c>
      <c r="BP38" s="9"/>
      <c r="BQ38" s="8"/>
      <c r="BR38" s="9"/>
      <c r="BS38" s="8"/>
      <c r="BT38" s="9"/>
      <c r="BU38" s="8" t="s">
        <v>308</v>
      </c>
      <c r="BV38" s="13">
        <v>6</v>
      </c>
      <c r="BW38" s="8" t="s">
        <v>309</v>
      </c>
      <c r="BY38" s="8" t="s">
        <v>310</v>
      </c>
      <c r="CA38" s="8" t="s">
        <v>156</v>
      </c>
      <c r="CB38" s="9"/>
      <c r="CC38" s="8" t="s">
        <v>118</v>
      </c>
      <c r="CD38" s="9"/>
      <c r="CE38" s="8" t="s">
        <v>94</v>
      </c>
      <c r="CF38" s="9"/>
      <c r="CG38" s="8" t="s">
        <v>113</v>
      </c>
      <c r="CH38" s="8" t="s">
        <v>113</v>
      </c>
      <c r="CI38" s="8" t="s">
        <v>113</v>
      </c>
      <c r="CJ38" s="8" t="s">
        <v>110</v>
      </c>
      <c r="CK38" s="9"/>
      <c r="CL38" s="8" t="s">
        <v>258</v>
      </c>
      <c r="CM38" s="9"/>
      <c r="CN38" s="8">
        <v>458</v>
      </c>
      <c r="CO38" s="7">
        <f>SUM(C38,E38,G38,I38,K38,M38,O38,Q38,S38,U38,W38,Y38,AA38,AC38,AE38,AG38,AI38,AK38,AQ38,AS38,AV38,AX38,AZ38,BB38,BE38,BG38,BI38,BK38,BN38,BP38,BR38,BT38,BV38,BX38,BZ38,CB38,CD38,CF38,CK38,CM38)</f>
        <v>18</v>
      </c>
    </row>
    <row r="39" spans="1:93" ht="22.5" customHeight="1" x14ac:dyDescent="0.3">
      <c r="A39" s="8" t="s">
        <v>311</v>
      </c>
      <c r="B39" s="8" t="s">
        <v>113</v>
      </c>
      <c r="C39" s="9"/>
      <c r="D39" s="8" t="s">
        <v>114</v>
      </c>
      <c r="E39" s="9"/>
      <c r="F39" s="8" t="s">
        <v>137</v>
      </c>
      <c r="G39" s="9">
        <v>2</v>
      </c>
      <c r="H39" s="8" t="s">
        <v>102</v>
      </c>
      <c r="I39" s="9"/>
      <c r="J39" s="8" t="s">
        <v>105</v>
      </c>
      <c r="K39" s="9"/>
      <c r="L39" s="8" t="s">
        <v>104</v>
      </c>
      <c r="M39" s="9"/>
      <c r="N39" s="8" t="s">
        <v>91</v>
      </c>
      <c r="O39" s="9"/>
      <c r="P39" s="8" t="s">
        <v>104</v>
      </c>
      <c r="Q39" s="9"/>
      <c r="R39" s="8" t="s">
        <v>97</v>
      </c>
      <c r="S39" s="9">
        <v>1</v>
      </c>
      <c r="T39" s="8" t="s">
        <v>98</v>
      </c>
      <c r="U39" s="9"/>
      <c r="V39" s="8" t="s">
        <v>98</v>
      </c>
      <c r="W39" s="9"/>
      <c r="X39" s="8" t="s">
        <v>98</v>
      </c>
      <c r="Y39" s="9">
        <v>1</v>
      </c>
      <c r="Z39" s="8" t="s">
        <v>97</v>
      </c>
      <c r="AA39" s="9">
        <v>1</v>
      </c>
      <c r="AB39" s="8" t="s">
        <v>97</v>
      </c>
      <c r="AC39" s="9"/>
      <c r="AD39" s="8" t="s">
        <v>98</v>
      </c>
      <c r="AE39" s="9">
        <v>1</v>
      </c>
      <c r="AF39" s="8" t="s">
        <v>97</v>
      </c>
      <c r="AG39" s="9">
        <v>1</v>
      </c>
      <c r="AH39" s="8" t="s">
        <v>97</v>
      </c>
      <c r="AI39" s="9">
        <v>1</v>
      </c>
      <c r="AJ39" s="8" t="s">
        <v>97</v>
      </c>
      <c r="AK39" s="9">
        <v>1</v>
      </c>
      <c r="AL39" s="8" t="s">
        <v>312</v>
      </c>
      <c r="AM39" s="8">
        <v>2</v>
      </c>
      <c r="AN39" s="10">
        <f t="shared" si="0"/>
        <v>4</v>
      </c>
      <c r="AO39" s="11">
        <v>1</v>
      </c>
      <c r="AP39" s="10">
        <f t="shared" si="1"/>
        <v>3</v>
      </c>
      <c r="AQ39" s="12">
        <f t="shared" si="2"/>
        <v>7</v>
      </c>
      <c r="AR39" s="8" t="s">
        <v>95</v>
      </c>
      <c r="AS39" s="9"/>
      <c r="AT39" s="8" t="s">
        <v>96</v>
      </c>
      <c r="AU39" s="8" t="s">
        <v>114</v>
      </c>
      <c r="AV39" s="9"/>
      <c r="AW39" s="8" t="s">
        <v>114</v>
      </c>
      <c r="AX39" s="9"/>
      <c r="AY39" s="8">
        <v>225</v>
      </c>
      <c r="AZ39" s="9"/>
      <c r="BA39" s="8">
        <v>18</v>
      </c>
      <c r="BB39" s="9"/>
      <c r="BC39" s="8" t="s">
        <v>313</v>
      </c>
      <c r="BD39" s="8">
        <v>2</v>
      </c>
      <c r="BE39" s="12">
        <f t="shared" si="3"/>
        <v>4</v>
      </c>
      <c r="BF39" s="8" t="s">
        <v>120</v>
      </c>
      <c r="BG39" s="9">
        <v>3</v>
      </c>
      <c r="BH39" s="8" t="s">
        <v>109</v>
      </c>
      <c r="BI39" s="9">
        <v>3</v>
      </c>
      <c r="BJ39" s="8" t="s">
        <v>92</v>
      </c>
      <c r="BK39" s="9"/>
      <c r="BL39" s="8" t="s">
        <v>109</v>
      </c>
      <c r="BM39" s="8">
        <v>198</v>
      </c>
      <c r="BN39" s="9"/>
      <c r="BO39" s="8">
        <v>13</v>
      </c>
      <c r="BP39" s="9"/>
      <c r="BQ39" s="8"/>
      <c r="BR39" s="9"/>
      <c r="BS39" s="8"/>
      <c r="BT39" s="9"/>
      <c r="BU39" s="8" t="s">
        <v>314</v>
      </c>
      <c r="BV39" s="13">
        <v>26</v>
      </c>
      <c r="BW39" s="8" t="s">
        <v>215</v>
      </c>
      <c r="BY39" s="8" t="s">
        <v>315</v>
      </c>
      <c r="BZ39" s="13">
        <v>9</v>
      </c>
      <c r="CA39" s="8" t="s">
        <v>124</v>
      </c>
      <c r="CB39" s="9"/>
      <c r="CC39" s="8" t="s">
        <v>137</v>
      </c>
      <c r="CD39" s="9">
        <v>7</v>
      </c>
      <c r="CE39" s="8" t="s">
        <v>133</v>
      </c>
      <c r="CF39" s="9"/>
      <c r="CG39" s="8" t="s">
        <v>113</v>
      </c>
      <c r="CH39" s="8" t="s">
        <v>114</v>
      </c>
      <c r="CI39" s="8" t="s">
        <v>114</v>
      </c>
      <c r="CJ39" s="8" t="s">
        <v>163</v>
      </c>
      <c r="CK39" s="9"/>
      <c r="CL39" s="8" t="s">
        <v>316</v>
      </c>
      <c r="CM39" s="9"/>
      <c r="CN39" s="8">
        <v>245</v>
      </c>
      <c r="CO39" s="7">
        <f>SUM(C39,E39,G39,I39,K39,M39,O39,Q39,S39,U39,W39,Y39,AA39,AC39,AE39,AG39,AI39,AK39,AQ39,AS39,AV39,AX39,AZ39,BB39,BE39,BG39,BI39,BK39,BN39,BP39,BR39,BT39,BV39,BX39,BZ39,CB39,CD39,CF39,CK39,CM39)</f>
        <v>68</v>
      </c>
    </row>
    <row r="40" spans="1:93" ht="22.5" customHeight="1" x14ac:dyDescent="0.3">
      <c r="A40" s="8" t="s">
        <v>317</v>
      </c>
      <c r="B40" s="8" t="s">
        <v>113</v>
      </c>
      <c r="C40" s="9"/>
      <c r="D40" s="8" t="s">
        <v>114</v>
      </c>
      <c r="E40" s="9"/>
      <c r="F40" s="8" t="s">
        <v>137</v>
      </c>
      <c r="G40" s="9">
        <v>2</v>
      </c>
      <c r="H40" s="8" t="s">
        <v>102</v>
      </c>
      <c r="I40" s="9"/>
      <c r="J40" s="8" t="s">
        <v>116</v>
      </c>
      <c r="K40" s="9"/>
      <c r="L40" s="8" t="s">
        <v>124</v>
      </c>
      <c r="M40" s="9"/>
      <c r="N40" s="8" t="s">
        <v>140</v>
      </c>
      <c r="O40" s="9"/>
      <c r="P40" s="8" t="s">
        <v>168</v>
      </c>
      <c r="Q40" s="9"/>
      <c r="R40" s="8" t="s">
        <v>97</v>
      </c>
      <c r="S40" s="9">
        <v>1</v>
      </c>
      <c r="T40" s="8" t="s">
        <v>98</v>
      </c>
      <c r="U40" s="9"/>
      <c r="V40" s="8" t="s">
        <v>98</v>
      </c>
      <c r="W40" s="9"/>
      <c r="X40" s="8" t="s">
        <v>98</v>
      </c>
      <c r="Y40" s="9">
        <v>1</v>
      </c>
      <c r="Z40" s="8" t="s">
        <v>97</v>
      </c>
      <c r="AA40" s="9">
        <v>1</v>
      </c>
      <c r="AB40" s="8" t="s">
        <v>97</v>
      </c>
      <c r="AC40" s="9"/>
      <c r="AD40" s="8" t="s">
        <v>97</v>
      </c>
      <c r="AE40" s="9"/>
      <c r="AF40" s="8" t="s">
        <v>97</v>
      </c>
      <c r="AG40" s="9">
        <v>1</v>
      </c>
      <c r="AH40" s="8" t="s">
        <v>97</v>
      </c>
      <c r="AI40" s="9">
        <v>1</v>
      </c>
      <c r="AJ40" s="8" t="s">
        <v>98</v>
      </c>
      <c r="AK40" s="9"/>
      <c r="AL40" s="8" t="s">
        <v>186</v>
      </c>
      <c r="AM40" s="8">
        <v>2</v>
      </c>
      <c r="AN40" s="10">
        <f t="shared" si="0"/>
        <v>4</v>
      </c>
      <c r="AO40" s="11">
        <v>1</v>
      </c>
      <c r="AP40" s="10">
        <f t="shared" si="1"/>
        <v>3</v>
      </c>
      <c r="AQ40" s="12">
        <f t="shared" si="2"/>
        <v>7</v>
      </c>
      <c r="AR40" s="8" t="s">
        <v>95</v>
      </c>
      <c r="AS40" s="9"/>
      <c r="AT40" s="8" t="s">
        <v>114</v>
      </c>
      <c r="AU40" s="8" t="s">
        <v>102</v>
      </c>
      <c r="AV40" s="9"/>
      <c r="AW40" s="8" t="s">
        <v>114</v>
      </c>
      <c r="AX40" s="9"/>
      <c r="AY40" s="8">
        <v>315</v>
      </c>
      <c r="AZ40" s="9"/>
      <c r="BA40" s="8">
        <v>23</v>
      </c>
      <c r="BB40" s="9">
        <v>3</v>
      </c>
      <c r="BC40" s="8" t="s">
        <v>318</v>
      </c>
      <c r="BD40" s="8">
        <v>2</v>
      </c>
      <c r="BE40" s="12">
        <f t="shared" si="3"/>
        <v>4</v>
      </c>
      <c r="BF40" s="8" t="s">
        <v>120</v>
      </c>
      <c r="BG40" s="9">
        <v>3</v>
      </c>
      <c r="BH40" s="8" t="s">
        <v>109</v>
      </c>
      <c r="BI40" s="9">
        <v>3</v>
      </c>
      <c r="BJ40" s="8" t="s">
        <v>92</v>
      </c>
      <c r="BK40" s="9"/>
      <c r="BL40" s="8" t="s">
        <v>109</v>
      </c>
      <c r="BM40" s="8">
        <v>323</v>
      </c>
      <c r="BN40" s="9"/>
      <c r="BO40" s="8">
        <v>46</v>
      </c>
      <c r="BP40" s="9">
        <v>3</v>
      </c>
      <c r="BQ40" s="8"/>
      <c r="BR40" s="9"/>
      <c r="BS40" s="8"/>
      <c r="BT40" s="9"/>
      <c r="BU40" s="8" t="s">
        <v>319</v>
      </c>
      <c r="BV40" s="13">
        <v>23</v>
      </c>
      <c r="BW40" s="8" t="s">
        <v>122</v>
      </c>
      <c r="BY40" s="8" t="s">
        <v>320</v>
      </c>
      <c r="BZ40" s="13">
        <v>6</v>
      </c>
      <c r="CA40" s="8" t="s">
        <v>156</v>
      </c>
      <c r="CB40" s="9"/>
      <c r="CC40" s="8" t="s">
        <v>93</v>
      </c>
      <c r="CD40" s="9"/>
      <c r="CE40" s="8" t="s">
        <v>133</v>
      </c>
      <c r="CF40" s="9"/>
      <c r="CG40" s="8" t="s">
        <v>114</v>
      </c>
      <c r="CH40" s="8" t="s">
        <v>102</v>
      </c>
      <c r="CI40" s="8" t="s">
        <v>114</v>
      </c>
      <c r="CJ40" s="8" t="s">
        <v>245</v>
      </c>
      <c r="CK40" s="9">
        <v>9</v>
      </c>
      <c r="CL40" s="8" t="s">
        <v>125</v>
      </c>
      <c r="CM40" s="9"/>
      <c r="CN40" s="8">
        <v>300</v>
      </c>
      <c r="CO40" s="7">
        <f>SUM(C40,E40,G40,I40,K40,M40,O40,Q40,S40,U40,W40,Y40,AA40,AC40,AE40,AG40,AI40,AK40,AQ40,AS40,AV40,AX40,AZ40,BB40,BE40,BG40,BI40,BK40,BN40,BP40,BR40,BT40,BV40,BX40,BZ40,CB40,CD40,CF40,CK40,CM40)</f>
        <v>68</v>
      </c>
    </row>
    <row r="41" spans="1:93" ht="22.5" customHeight="1" x14ac:dyDescent="0.3">
      <c r="A41" s="8" t="s">
        <v>321</v>
      </c>
      <c r="B41" s="8" t="s">
        <v>154</v>
      </c>
      <c r="C41" s="9"/>
      <c r="D41" s="8" t="s">
        <v>114</v>
      </c>
      <c r="E41" s="9"/>
      <c r="F41" s="8" t="s">
        <v>252</v>
      </c>
      <c r="G41" s="9"/>
      <c r="H41" s="8" t="s">
        <v>93</v>
      </c>
      <c r="I41" s="9">
        <v>2</v>
      </c>
      <c r="J41" s="8" t="s">
        <v>116</v>
      </c>
      <c r="K41" s="9"/>
      <c r="L41" s="8" t="s">
        <v>100</v>
      </c>
      <c r="M41" s="9"/>
      <c r="N41" s="8" t="s">
        <v>140</v>
      </c>
      <c r="O41" s="9"/>
      <c r="P41" s="8" t="s">
        <v>100</v>
      </c>
      <c r="Q41" s="9"/>
      <c r="R41" s="8" t="s">
        <v>97</v>
      </c>
      <c r="S41" s="9">
        <v>1</v>
      </c>
      <c r="T41" s="8" t="s">
        <v>97</v>
      </c>
      <c r="U41" s="9">
        <v>1</v>
      </c>
      <c r="V41" s="8" t="s">
        <v>98</v>
      </c>
      <c r="W41" s="9"/>
      <c r="X41" s="8" t="s">
        <v>98</v>
      </c>
      <c r="Y41" s="9">
        <v>1</v>
      </c>
      <c r="Z41" s="8" t="s">
        <v>97</v>
      </c>
      <c r="AA41" s="9">
        <v>1</v>
      </c>
      <c r="AB41" s="8" t="s">
        <v>98</v>
      </c>
      <c r="AC41" s="9">
        <v>1</v>
      </c>
      <c r="AD41" s="8" t="s">
        <v>97</v>
      </c>
      <c r="AE41" s="9"/>
      <c r="AF41" s="8" t="s">
        <v>98</v>
      </c>
      <c r="AG41" s="9"/>
      <c r="AH41" s="8" t="s">
        <v>97</v>
      </c>
      <c r="AI41" s="9">
        <v>1</v>
      </c>
      <c r="AJ41" s="8" t="s">
        <v>98</v>
      </c>
      <c r="AK41" s="9"/>
      <c r="AL41" s="8" t="s">
        <v>186</v>
      </c>
      <c r="AM41" s="8">
        <v>2</v>
      </c>
      <c r="AN41" s="10">
        <f t="shared" si="0"/>
        <v>4</v>
      </c>
      <c r="AO41" s="11">
        <v>1</v>
      </c>
      <c r="AP41" s="10">
        <f t="shared" si="1"/>
        <v>3</v>
      </c>
      <c r="AQ41" s="12">
        <f t="shared" si="2"/>
        <v>7</v>
      </c>
      <c r="AR41" s="8" t="s">
        <v>144</v>
      </c>
      <c r="AS41" s="9">
        <v>6</v>
      </c>
      <c r="AT41" s="8" t="s">
        <v>252</v>
      </c>
      <c r="AU41" s="8" t="s">
        <v>93</v>
      </c>
      <c r="AV41" s="9">
        <v>3</v>
      </c>
      <c r="AW41" s="8" t="s">
        <v>93</v>
      </c>
      <c r="AX41" s="9">
        <v>8</v>
      </c>
      <c r="AY41" s="8">
        <v>365</v>
      </c>
      <c r="AZ41" s="9"/>
      <c r="BA41" s="8">
        <v>12</v>
      </c>
      <c r="BB41" s="9"/>
      <c r="BC41" s="8" t="s">
        <v>322</v>
      </c>
      <c r="BD41" s="8">
        <v>2</v>
      </c>
      <c r="BE41" s="12">
        <f t="shared" si="3"/>
        <v>4</v>
      </c>
      <c r="BF41" s="8" t="s">
        <v>104</v>
      </c>
      <c r="BG41" s="9"/>
      <c r="BH41" s="8" t="s">
        <v>168</v>
      </c>
      <c r="BI41" s="9"/>
      <c r="BJ41" s="8" t="s">
        <v>91</v>
      </c>
      <c r="BK41" s="9"/>
      <c r="BL41" s="8" t="s">
        <v>91</v>
      </c>
      <c r="BM41" s="8">
        <v>365</v>
      </c>
      <c r="BN41" s="9"/>
      <c r="BO41" s="8">
        <v>123</v>
      </c>
      <c r="BP41" s="9"/>
      <c r="BQ41" s="8"/>
      <c r="BR41" s="9"/>
      <c r="BS41" s="8"/>
      <c r="BT41" s="9"/>
      <c r="BU41" s="8" t="s">
        <v>323</v>
      </c>
      <c r="BV41" s="13">
        <v>15</v>
      </c>
      <c r="BW41" s="8" t="s">
        <v>131</v>
      </c>
      <c r="BX41" s="13">
        <v>8</v>
      </c>
      <c r="BY41" s="8" t="s">
        <v>324</v>
      </c>
      <c r="BZ41" s="13">
        <v>4</v>
      </c>
      <c r="CA41" s="8" t="s">
        <v>168</v>
      </c>
      <c r="CB41" s="9"/>
      <c r="CC41" s="8" t="s">
        <v>93</v>
      </c>
      <c r="CD41" s="9"/>
      <c r="CE41" s="8" t="s">
        <v>133</v>
      </c>
      <c r="CF41" s="9"/>
      <c r="CG41" s="8" t="s">
        <v>252</v>
      </c>
      <c r="CH41" s="8" t="s">
        <v>93</v>
      </c>
      <c r="CI41" s="8" t="s">
        <v>114</v>
      </c>
      <c r="CJ41" s="8" t="s">
        <v>245</v>
      </c>
      <c r="CK41" s="9">
        <v>9</v>
      </c>
      <c r="CL41" s="8" t="s">
        <v>111</v>
      </c>
      <c r="CM41" s="9"/>
      <c r="CN41" s="8">
        <v>230</v>
      </c>
      <c r="CO41" s="7">
        <f>SUM(C41,E41,G41,I41,K41,M41,O41,Q41,S41,U41,W41,Y41,AA41,AC41,AE41,AG41,AI41,AK41,AQ41,AS41,AV41,AX41,AZ41,BB41,BE41,BG41,BI41,BK41,BN41,BP41,BR41,BT41,BV41,BX41,BZ41,CB41,CD41,CF41,CK41,CM41)</f>
        <v>72</v>
      </c>
    </row>
    <row r="42" spans="1:93" ht="22.5" customHeight="1" x14ac:dyDescent="0.3">
      <c r="A42" s="8" t="s">
        <v>325</v>
      </c>
      <c r="B42" s="8" t="s">
        <v>113</v>
      </c>
      <c r="C42" s="9"/>
      <c r="D42" s="8" t="s">
        <v>114</v>
      </c>
      <c r="E42" s="9"/>
      <c r="F42" s="8" t="s">
        <v>92</v>
      </c>
      <c r="G42" s="9"/>
      <c r="H42" s="8" t="s">
        <v>93</v>
      </c>
      <c r="I42" s="9">
        <v>2</v>
      </c>
      <c r="J42" s="8" t="s">
        <v>105</v>
      </c>
      <c r="K42" s="9"/>
      <c r="L42" s="8" t="s">
        <v>115</v>
      </c>
      <c r="M42" s="9">
        <v>1</v>
      </c>
      <c r="N42" s="8" t="s">
        <v>137</v>
      </c>
      <c r="O42" s="9"/>
      <c r="P42" s="8" t="s">
        <v>252</v>
      </c>
      <c r="Q42" s="9"/>
      <c r="R42" s="8" t="s">
        <v>97</v>
      </c>
      <c r="S42" s="9">
        <v>1</v>
      </c>
      <c r="T42" s="8" t="s">
        <v>97</v>
      </c>
      <c r="U42" s="9">
        <v>1</v>
      </c>
      <c r="V42" s="8" t="s">
        <v>98</v>
      </c>
      <c r="W42" s="9"/>
      <c r="X42" s="8" t="s">
        <v>98</v>
      </c>
      <c r="Y42" s="9">
        <v>1</v>
      </c>
      <c r="Z42" s="8" t="s">
        <v>97</v>
      </c>
      <c r="AA42" s="9">
        <v>1</v>
      </c>
      <c r="AB42" s="8" t="s">
        <v>97</v>
      </c>
      <c r="AC42" s="9"/>
      <c r="AD42" s="8" t="s">
        <v>97</v>
      </c>
      <c r="AE42" s="9"/>
      <c r="AF42" s="8" t="s">
        <v>98</v>
      </c>
      <c r="AG42" s="9"/>
      <c r="AH42" s="8" t="s">
        <v>97</v>
      </c>
      <c r="AI42" s="9">
        <v>1</v>
      </c>
      <c r="AJ42" s="8" t="s">
        <v>98</v>
      </c>
      <c r="AK42" s="9"/>
      <c r="AL42" s="8" t="s">
        <v>326</v>
      </c>
      <c r="AM42" s="8">
        <v>3</v>
      </c>
      <c r="AN42" s="10">
        <f t="shared" si="0"/>
        <v>6</v>
      </c>
      <c r="AO42" s="11">
        <v>1</v>
      </c>
      <c r="AP42" s="10">
        <f t="shared" si="1"/>
        <v>3</v>
      </c>
      <c r="AQ42" s="12">
        <f t="shared" si="2"/>
        <v>9</v>
      </c>
      <c r="AR42" s="8" t="s">
        <v>118</v>
      </c>
      <c r="AS42" s="9"/>
      <c r="AT42" s="8" t="s">
        <v>114</v>
      </c>
      <c r="AU42" s="8" t="s">
        <v>102</v>
      </c>
      <c r="AV42" s="9"/>
      <c r="AW42" s="8" t="s">
        <v>102</v>
      </c>
      <c r="AX42" s="9"/>
      <c r="AY42" s="8">
        <v>301</v>
      </c>
      <c r="AZ42" s="9"/>
      <c r="BA42" s="8">
        <v>27</v>
      </c>
      <c r="BB42" s="9"/>
      <c r="BC42" s="8" t="s">
        <v>327</v>
      </c>
      <c r="BD42" s="8">
        <v>4</v>
      </c>
      <c r="BE42" s="12">
        <f t="shared" si="3"/>
        <v>8</v>
      </c>
      <c r="BF42" s="8" t="s">
        <v>120</v>
      </c>
      <c r="BG42" s="9">
        <v>3</v>
      </c>
      <c r="BH42" s="8" t="s">
        <v>109</v>
      </c>
      <c r="BI42" s="9">
        <v>3</v>
      </c>
      <c r="BJ42" s="8" t="s">
        <v>91</v>
      </c>
      <c r="BK42" s="9"/>
      <c r="BL42" s="8" t="s">
        <v>91</v>
      </c>
      <c r="BM42" s="8">
        <v>265</v>
      </c>
      <c r="BN42" s="9"/>
      <c r="BO42" s="8">
        <v>30</v>
      </c>
      <c r="BP42" s="9"/>
      <c r="BQ42" s="8"/>
      <c r="BR42" s="9"/>
      <c r="BS42" s="8"/>
      <c r="BT42" s="9"/>
      <c r="BU42" s="8" t="s">
        <v>197</v>
      </c>
      <c r="BV42" s="13">
        <v>21</v>
      </c>
      <c r="BW42" s="8" t="s">
        <v>328</v>
      </c>
      <c r="BX42" s="13">
        <v>8</v>
      </c>
      <c r="BY42" s="8" t="s">
        <v>329</v>
      </c>
      <c r="BZ42" s="13">
        <v>2</v>
      </c>
      <c r="CA42" s="8" t="s">
        <v>156</v>
      </c>
      <c r="CB42" s="9"/>
      <c r="CC42" s="8" t="s">
        <v>222</v>
      </c>
      <c r="CD42" s="9"/>
      <c r="CE42" s="8" t="s">
        <v>137</v>
      </c>
      <c r="CF42" s="9"/>
      <c r="CG42" s="8" t="s">
        <v>113</v>
      </c>
      <c r="CH42" s="8" t="s">
        <v>93</v>
      </c>
      <c r="CI42" s="8" t="s">
        <v>113</v>
      </c>
      <c r="CJ42" s="8" t="s">
        <v>163</v>
      </c>
      <c r="CK42" s="9"/>
      <c r="CL42" s="8" t="s">
        <v>111</v>
      </c>
      <c r="CM42" s="9"/>
      <c r="CN42" s="8">
        <v>339</v>
      </c>
      <c r="CO42" s="7">
        <f>SUM(C42,E42,G42,I42,K42,M42,O42,Q42,S42,U42,W42,Y42,AA42,AC42,AE42,AG42,AI42,AK42,AQ42,AS42,AV42,AX42,AZ42,BB42,BE42,BG42,BI42,BK42,BN42,BP42,BR42,BT42,BV42,BX42,BZ42,CB42,CD42,CF42,CK42,CM42)</f>
        <v>62</v>
      </c>
    </row>
    <row r="43" spans="1:93" ht="22.5" customHeight="1" x14ac:dyDescent="0.3">
      <c r="A43" s="8" t="s">
        <v>330</v>
      </c>
      <c r="B43" s="8" t="s">
        <v>113</v>
      </c>
      <c r="C43" s="9"/>
      <c r="D43" s="8" t="s">
        <v>109</v>
      </c>
      <c r="E43" s="9">
        <v>2</v>
      </c>
      <c r="F43" s="8" t="s">
        <v>92</v>
      </c>
      <c r="G43" s="9"/>
      <c r="H43" s="8" t="s">
        <v>93</v>
      </c>
      <c r="I43" s="9">
        <v>2</v>
      </c>
      <c r="J43" s="8" t="s">
        <v>105</v>
      </c>
      <c r="K43" s="9"/>
      <c r="L43" s="8" t="s">
        <v>115</v>
      </c>
      <c r="M43" s="9">
        <v>1</v>
      </c>
      <c r="N43" s="8" t="s">
        <v>96</v>
      </c>
      <c r="O43" s="9"/>
      <c r="P43" s="8" t="s">
        <v>93</v>
      </c>
      <c r="Q43" s="9">
        <v>6</v>
      </c>
      <c r="R43" s="8" t="s">
        <v>97</v>
      </c>
      <c r="S43" s="9">
        <v>1</v>
      </c>
      <c r="T43" s="8" t="s">
        <v>97</v>
      </c>
      <c r="U43" s="9">
        <v>1</v>
      </c>
      <c r="V43" s="8" t="s">
        <v>98</v>
      </c>
      <c r="W43" s="9"/>
      <c r="X43" s="8" t="s">
        <v>98</v>
      </c>
      <c r="Y43" s="9">
        <v>1</v>
      </c>
      <c r="Z43" s="8" t="s">
        <v>97</v>
      </c>
      <c r="AA43" s="9">
        <v>1</v>
      </c>
      <c r="AB43" s="8" t="s">
        <v>98</v>
      </c>
      <c r="AC43" s="9">
        <v>1</v>
      </c>
      <c r="AD43" s="8" t="s">
        <v>97</v>
      </c>
      <c r="AE43" s="9"/>
      <c r="AF43" s="8" t="s">
        <v>97</v>
      </c>
      <c r="AG43" s="9">
        <v>1</v>
      </c>
      <c r="AH43" s="8" t="s">
        <v>98</v>
      </c>
      <c r="AI43" s="9"/>
      <c r="AJ43" s="8" t="s">
        <v>97</v>
      </c>
      <c r="AK43" s="9">
        <v>1</v>
      </c>
      <c r="AL43" s="8" t="s">
        <v>211</v>
      </c>
      <c r="AM43" s="8">
        <v>2</v>
      </c>
      <c r="AN43" s="10">
        <f t="shared" si="0"/>
        <v>4</v>
      </c>
      <c r="AO43" s="11">
        <v>1</v>
      </c>
      <c r="AP43" s="10">
        <f t="shared" si="1"/>
        <v>3</v>
      </c>
      <c r="AQ43" s="12">
        <f t="shared" si="2"/>
        <v>7</v>
      </c>
      <c r="AR43" s="8" t="s">
        <v>95</v>
      </c>
      <c r="AS43" s="9"/>
      <c r="AT43" s="8" t="s">
        <v>114</v>
      </c>
      <c r="AU43" s="8" t="s">
        <v>93</v>
      </c>
      <c r="AV43" s="9">
        <v>3</v>
      </c>
      <c r="AW43" s="8" t="s">
        <v>114</v>
      </c>
      <c r="AX43" s="9"/>
      <c r="AY43" s="8">
        <v>210</v>
      </c>
      <c r="AZ43" s="9"/>
      <c r="BA43" s="8">
        <v>21</v>
      </c>
      <c r="BB43" s="9">
        <v>3</v>
      </c>
      <c r="BC43" s="8" t="s">
        <v>177</v>
      </c>
      <c r="BD43" s="8">
        <v>4</v>
      </c>
      <c r="BE43" s="12">
        <f t="shared" si="3"/>
        <v>8</v>
      </c>
      <c r="BF43" s="8" t="s">
        <v>120</v>
      </c>
      <c r="BG43" s="9">
        <v>3</v>
      </c>
      <c r="BH43" s="8" t="s">
        <v>109</v>
      </c>
      <c r="BI43" s="9">
        <v>3</v>
      </c>
      <c r="BJ43" s="8" t="s">
        <v>140</v>
      </c>
      <c r="BK43" s="9"/>
      <c r="BL43" s="8" t="s">
        <v>91</v>
      </c>
      <c r="BM43" s="8">
        <v>186</v>
      </c>
      <c r="BN43" s="9"/>
      <c r="BO43" s="8">
        <v>10</v>
      </c>
      <c r="BP43" s="9"/>
      <c r="BQ43" s="8"/>
      <c r="BR43" s="9"/>
      <c r="BS43" s="8"/>
      <c r="BT43" s="9"/>
      <c r="BU43" s="8" t="s">
        <v>331</v>
      </c>
      <c r="BV43" s="13">
        <v>24</v>
      </c>
      <c r="BW43" s="8" t="s">
        <v>215</v>
      </c>
      <c r="BY43" s="8" t="s">
        <v>332</v>
      </c>
      <c r="BZ43" s="13">
        <v>4</v>
      </c>
      <c r="CA43" s="8" t="s">
        <v>113</v>
      </c>
      <c r="CB43" s="9">
        <v>6</v>
      </c>
      <c r="CC43" s="8" t="s">
        <v>93</v>
      </c>
      <c r="CD43" s="9"/>
      <c r="CE43" s="8" t="s">
        <v>154</v>
      </c>
      <c r="CF43" s="9">
        <v>7</v>
      </c>
      <c r="CG43" s="8" t="s">
        <v>109</v>
      </c>
      <c r="CH43" s="8" t="s">
        <v>102</v>
      </c>
      <c r="CI43" s="8" t="s">
        <v>114</v>
      </c>
      <c r="CJ43" s="8" t="s">
        <v>145</v>
      </c>
      <c r="CK43" s="9"/>
      <c r="CL43" s="8" t="s">
        <v>135</v>
      </c>
      <c r="CM43" s="9"/>
      <c r="CN43" s="8">
        <v>134</v>
      </c>
      <c r="CO43" s="7">
        <f>SUM(C43,E43,G43,I43,K43,M43,O43,Q43,S43,U43,W43,Y43,AA43,AC43,AE43,AG43,AI43,AK43,AQ43,AS43,AV43,AX43,AZ43,BB43,BE43,BG43,BI43,BK43,BN43,BP43,BR43,BT43,BV43,BX43,BZ43,CB43,CD43,CF43,CK43,CM43)</f>
        <v>86</v>
      </c>
    </row>
    <row r="44" spans="1:93" ht="22.5" customHeight="1" x14ac:dyDescent="0.3">
      <c r="A44" s="8" t="s">
        <v>333</v>
      </c>
      <c r="B44" s="8" t="s">
        <v>113</v>
      </c>
      <c r="C44" s="9"/>
      <c r="D44" s="8" t="s">
        <v>114</v>
      </c>
      <c r="E44" s="9"/>
      <c r="F44" s="8" t="s">
        <v>92</v>
      </c>
      <c r="G44" s="9"/>
      <c r="H44" s="8" t="s">
        <v>93</v>
      </c>
      <c r="I44" s="9">
        <v>2</v>
      </c>
      <c r="J44" s="8" t="s">
        <v>105</v>
      </c>
      <c r="K44" s="9"/>
      <c r="L44" s="8" t="s">
        <v>115</v>
      </c>
      <c r="M44" s="9">
        <v>1</v>
      </c>
      <c r="N44" s="8" t="s">
        <v>147</v>
      </c>
      <c r="O44" s="9">
        <v>6</v>
      </c>
      <c r="P44" s="8" t="s">
        <v>93</v>
      </c>
      <c r="Q44" s="9">
        <v>6</v>
      </c>
      <c r="R44" s="8" t="s">
        <v>97</v>
      </c>
      <c r="S44" s="9">
        <v>1</v>
      </c>
      <c r="T44" s="8" t="s">
        <v>98</v>
      </c>
      <c r="U44" s="9"/>
      <c r="V44" s="8" t="s">
        <v>98</v>
      </c>
      <c r="W44" s="9"/>
      <c r="X44" s="8" t="s">
        <v>97</v>
      </c>
      <c r="Y44" s="9"/>
      <c r="Z44" s="8" t="s">
        <v>97</v>
      </c>
      <c r="AA44" s="9">
        <v>1</v>
      </c>
      <c r="AB44" s="8" t="s">
        <v>97</v>
      </c>
      <c r="AC44" s="9"/>
      <c r="AD44" s="8" t="s">
        <v>97</v>
      </c>
      <c r="AE44" s="9"/>
      <c r="AF44" s="8" t="s">
        <v>98</v>
      </c>
      <c r="AG44" s="9"/>
      <c r="AH44" s="8" t="s">
        <v>97</v>
      </c>
      <c r="AI44" s="9">
        <v>1</v>
      </c>
      <c r="AJ44" s="8" t="s">
        <v>97</v>
      </c>
      <c r="AK44" s="9">
        <v>1</v>
      </c>
      <c r="AL44" s="8" t="s">
        <v>334</v>
      </c>
      <c r="AM44" s="8">
        <v>2</v>
      </c>
      <c r="AN44" s="10">
        <f t="shared" si="0"/>
        <v>4</v>
      </c>
      <c r="AO44" s="11">
        <v>2</v>
      </c>
      <c r="AP44" s="10">
        <f t="shared" si="1"/>
        <v>6</v>
      </c>
      <c r="AQ44" s="12">
        <f t="shared" si="2"/>
        <v>10</v>
      </c>
      <c r="AR44" s="8" t="s">
        <v>118</v>
      </c>
      <c r="AS44" s="9"/>
      <c r="AT44" s="8" t="s">
        <v>114</v>
      </c>
      <c r="AU44" s="8" t="s">
        <v>102</v>
      </c>
      <c r="AV44" s="9"/>
      <c r="AW44" s="8" t="s">
        <v>114</v>
      </c>
      <c r="AX44" s="9"/>
      <c r="AY44" s="8">
        <v>144</v>
      </c>
      <c r="AZ44" s="9"/>
      <c r="BA44" s="8">
        <v>20</v>
      </c>
      <c r="BB44" s="9"/>
      <c r="BC44" s="8" t="s">
        <v>229</v>
      </c>
      <c r="BD44" s="8">
        <v>4</v>
      </c>
      <c r="BE44" s="12">
        <f t="shared" si="3"/>
        <v>8</v>
      </c>
      <c r="BF44" s="8" t="s">
        <v>124</v>
      </c>
      <c r="BG44" s="9"/>
      <c r="BH44" s="8" t="s">
        <v>92</v>
      </c>
      <c r="BI44" s="9"/>
      <c r="BJ44" s="8" t="s">
        <v>91</v>
      </c>
      <c r="BK44" s="9"/>
      <c r="BL44" s="8" t="s">
        <v>91</v>
      </c>
      <c r="BM44" s="8">
        <v>160</v>
      </c>
      <c r="BN44" s="9"/>
      <c r="BO44" s="8">
        <v>15</v>
      </c>
      <c r="BP44" s="9"/>
      <c r="BQ44" s="8"/>
      <c r="BR44" s="9"/>
      <c r="BS44" s="8"/>
      <c r="BT44" s="9"/>
      <c r="BU44" s="8" t="s">
        <v>335</v>
      </c>
      <c r="BV44" s="13">
        <v>26</v>
      </c>
      <c r="BW44" s="8" t="s">
        <v>131</v>
      </c>
      <c r="BX44" s="13">
        <v>8</v>
      </c>
      <c r="BY44" s="8" t="s">
        <v>336</v>
      </c>
      <c r="BZ44" s="13">
        <v>6</v>
      </c>
      <c r="CA44" s="8" t="s">
        <v>90</v>
      </c>
      <c r="CB44" s="9"/>
      <c r="CC44" s="8" t="s">
        <v>102</v>
      </c>
      <c r="CD44" s="9"/>
      <c r="CE44" s="8" t="s">
        <v>133</v>
      </c>
      <c r="CF44" s="9"/>
      <c r="CG44" s="8" t="s">
        <v>113</v>
      </c>
      <c r="CH44" s="8" t="s">
        <v>102</v>
      </c>
      <c r="CI44" s="8" t="s">
        <v>114</v>
      </c>
      <c r="CJ44" s="8" t="s">
        <v>163</v>
      </c>
      <c r="CK44" s="9"/>
      <c r="CL44" s="8" t="s">
        <v>111</v>
      </c>
      <c r="CM44" s="9"/>
      <c r="CN44" s="8">
        <v>179</v>
      </c>
      <c r="CO44" s="7">
        <f>SUM(C44,E44,G44,I44,K44,M44,O44,Q44,S44,U44,W44,Y44,AA44,AC44,AE44,AG44,AI44,AK44,AQ44,AS44,AV44,AX44,AZ44,BB44,BE44,BG44,BI44,BK44,BN44,BP44,BR44,BT44,BV44,BX44,BZ44,CB44,CD44,CF44,CK44,CM44)</f>
        <v>77</v>
      </c>
    </row>
    <row r="45" spans="1:93" ht="22.5" customHeight="1" x14ac:dyDescent="0.3">
      <c r="A45" s="8" t="s">
        <v>337</v>
      </c>
      <c r="B45" s="8" t="s">
        <v>113</v>
      </c>
      <c r="C45" s="9"/>
      <c r="D45" s="8" t="s">
        <v>114</v>
      </c>
      <c r="E45" s="9"/>
      <c r="F45" s="8" t="s">
        <v>137</v>
      </c>
      <c r="G45" s="9">
        <v>2</v>
      </c>
      <c r="H45" s="8" t="s">
        <v>140</v>
      </c>
      <c r="I45" s="9"/>
      <c r="J45" s="8" t="s">
        <v>127</v>
      </c>
      <c r="K45" s="9">
        <v>4</v>
      </c>
      <c r="L45" s="8" t="s">
        <v>115</v>
      </c>
      <c r="M45" s="9">
        <v>1</v>
      </c>
      <c r="N45" s="8" t="s">
        <v>147</v>
      </c>
      <c r="O45" s="9">
        <v>6</v>
      </c>
      <c r="P45" s="8" t="s">
        <v>133</v>
      </c>
      <c r="Q45" s="9"/>
      <c r="R45" s="8" t="s">
        <v>98</v>
      </c>
      <c r="S45" s="9"/>
      <c r="T45" s="8" t="s">
        <v>98</v>
      </c>
      <c r="U45" s="9"/>
      <c r="V45" s="8" t="s">
        <v>98</v>
      </c>
      <c r="W45" s="9"/>
      <c r="X45" s="8" t="s">
        <v>98</v>
      </c>
      <c r="Y45" s="9">
        <v>1</v>
      </c>
      <c r="Z45" s="8" t="s">
        <v>97</v>
      </c>
      <c r="AA45" s="9">
        <v>1</v>
      </c>
      <c r="AB45" s="8" t="s">
        <v>98</v>
      </c>
      <c r="AC45" s="9">
        <v>1</v>
      </c>
      <c r="AD45" s="8" t="s">
        <v>98</v>
      </c>
      <c r="AE45" s="9">
        <v>1</v>
      </c>
      <c r="AF45" s="8" t="s">
        <v>98</v>
      </c>
      <c r="AG45" s="9"/>
      <c r="AH45" s="8" t="s">
        <v>97</v>
      </c>
      <c r="AI45" s="9">
        <v>1</v>
      </c>
      <c r="AJ45" s="8" t="s">
        <v>98</v>
      </c>
      <c r="AK45" s="9"/>
      <c r="AL45" s="8" t="s">
        <v>172</v>
      </c>
      <c r="AM45" s="8">
        <v>3</v>
      </c>
      <c r="AN45" s="10">
        <f t="shared" si="0"/>
        <v>6</v>
      </c>
      <c r="AO45" s="11"/>
      <c r="AP45" s="10">
        <f t="shared" si="1"/>
        <v>0</v>
      </c>
      <c r="AQ45" s="12">
        <f t="shared" si="2"/>
        <v>6</v>
      </c>
      <c r="AR45" s="8" t="s">
        <v>118</v>
      </c>
      <c r="AS45" s="9"/>
      <c r="AT45" s="8" t="s">
        <v>114</v>
      </c>
      <c r="AU45" s="8" t="s">
        <v>114</v>
      </c>
      <c r="AV45" s="9"/>
      <c r="AW45" s="8" t="s">
        <v>114</v>
      </c>
      <c r="AX45" s="9"/>
      <c r="AY45" s="8">
        <v>297</v>
      </c>
      <c r="AZ45" s="9"/>
      <c r="BA45" s="8">
        <v>58</v>
      </c>
      <c r="BB45" s="9"/>
      <c r="BC45" s="8" t="s">
        <v>139</v>
      </c>
      <c r="BD45" s="8">
        <v>3</v>
      </c>
      <c r="BE45" s="12">
        <f t="shared" si="3"/>
        <v>6</v>
      </c>
      <c r="BF45" s="8" t="s">
        <v>120</v>
      </c>
      <c r="BG45" s="9">
        <v>3</v>
      </c>
      <c r="BH45" s="8" t="s">
        <v>109</v>
      </c>
      <c r="BI45" s="9">
        <v>3</v>
      </c>
      <c r="BJ45" s="8" t="s">
        <v>91</v>
      </c>
      <c r="BK45" s="9"/>
      <c r="BL45" s="8" t="s">
        <v>109</v>
      </c>
      <c r="BM45" s="8">
        <v>307</v>
      </c>
      <c r="BN45" s="9"/>
      <c r="BO45" s="8">
        <v>60</v>
      </c>
      <c r="BP45" s="9"/>
      <c r="BQ45" s="8"/>
      <c r="BR45" s="9"/>
      <c r="BS45" s="8"/>
      <c r="BT45" s="9"/>
      <c r="BU45" s="8" t="s">
        <v>338</v>
      </c>
      <c r="BV45" s="13">
        <v>23</v>
      </c>
      <c r="BW45" s="8" t="s">
        <v>215</v>
      </c>
      <c r="BY45" s="8" t="s">
        <v>339</v>
      </c>
      <c r="CA45" s="8" t="s">
        <v>124</v>
      </c>
      <c r="CB45" s="9"/>
      <c r="CC45" s="8" t="s">
        <v>234</v>
      </c>
      <c r="CD45" s="9"/>
      <c r="CE45" s="8" t="s">
        <v>120</v>
      </c>
      <c r="CF45" s="9"/>
      <c r="CG45" s="8" t="s">
        <v>109</v>
      </c>
      <c r="CH45" s="8" t="s">
        <v>114</v>
      </c>
      <c r="CI45" s="8" t="s">
        <v>114</v>
      </c>
      <c r="CJ45" s="8" t="s">
        <v>145</v>
      </c>
      <c r="CK45" s="9"/>
      <c r="CL45" s="8" t="s">
        <v>258</v>
      </c>
      <c r="CM45" s="9"/>
      <c r="CN45" s="8">
        <v>169</v>
      </c>
      <c r="CO45" s="7">
        <f>SUM(C45,E45,G45,I45,K45,M45,O45,Q45,S45,U45,W45,Y45,AA45,AC45,AE45,AG45,AI45,AK45,AQ45,AS45,AV45,AX45,AZ45,BB45,BE45,BG45,BI45,BK45,BN45,BP45,BR45,BT45,BV45,BX45,BZ45,CB45,CD45,CF45,CK45,CM45)</f>
        <v>59</v>
      </c>
    </row>
    <row r="46" spans="1:93" ht="22.5" customHeight="1" x14ac:dyDescent="0.3">
      <c r="A46" s="8" t="s">
        <v>340</v>
      </c>
      <c r="B46" s="8" t="s">
        <v>113</v>
      </c>
      <c r="C46" s="9"/>
      <c r="D46" s="8" t="s">
        <v>114</v>
      </c>
      <c r="E46" s="9"/>
      <c r="F46" s="8" t="s">
        <v>92</v>
      </c>
      <c r="G46" s="9"/>
      <c r="H46" s="8" t="s">
        <v>102</v>
      </c>
      <c r="I46" s="9"/>
      <c r="J46" s="8" t="s">
        <v>105</v>
      </c>
      <c r="K46" s="9"/>
      <c r="L46" s="8" t="s">
        <v>115</v>
      </c>
      <c r="M46" s="9">
        <v>1</v>
      </c>
      <c r="N46" s="8" t="s">
        <v>127</v>
      </c>
      <c r="O46" s="9"/>
      <c r="P46" s="8" t="s">
        <v>93</v>
      </c>
      <c r="Q46" s="9">
        <v>6</v>
      </c>
      <c r="R46" s="8" t="s">
        <v>97</v>
      </c>
      <c r="S46" s="9">
        <v>1</v>
      </c>
      <c r="T46" s="8" t="s">
        <v>98</v>
      </c>
      <c r="U46" s="9"/>
      <c r="V46" s="8" t="s">
        <v>98</v>
      </c>
      <c r="W46" s="9"/>
      <c r="X46" s="8" t="s">
        <v>98</v>
      </c>
      <c r="Y46" s="9">
        <v>1</v>
      </c>
      <c r="Z46" s="8" t="s">
        <v>97</v>
      </c>
      <c r="AA46" s="9">
        <v>1</v>
      </c>
      <c r="AB46" s="8" t="s">
        <v>98</v>
      </c>
      <c r="AC46" s="9">
        <v>1</v>
      </c>
      <c r="AD46" s="8" t="s">
        <v>97</v>
      </c>
      <c r="AE46" s="9"/>
      <c r="AF46" s="8" t="s">
        <v>98</v>
      </c>
      <c r="AG46" s="9"/>
      <c r="AH46" s="8" t="s">
        <v>97</v>
      </c>
      <c r="AI46" s="9">
        <v>1</v>
      </c>
      <c r="AJ46" s="8" t="s">
        <v>97</v>
      </c>
      <c r="AK46" s="9">
        <v>1</v>
      </c>
      <c r="AL46" s="8" t="s">
        <v>128</v>
      </c>
      <c r="AM46" s="8">
        <v>3</v>
      </c>
      <c r="AN46" s="10">
        <f t="shared" si="0"/>
        <v>6</v>
      </c>
      <c r="AO46" s="11"/>
      <c r="AP46" s="10">
        <f t="shared" si="1"/>
        <v>0</v>
      </c>
      <c r="AQ46" s="12">
        <f t="shared" si="2"/>
        <v>6</v>
      </c>
      <c r="AR46" s="8" t="s">
        <v>95</v>
      </c>
      <c r="AS46" s="9"/>
      <c r="AT46" s="8" t="s">
        <v>114</v>
      </c>
      <c r="AU46" s="8" t="s">
        <v>93</v>
      </c>
      <c r="AV46" s="9">
        <v>3</v>
      </c>
      <c r="AW46" s="8" t="s">
        <v>114</v>
      </c>
      <c r="AX46" s="9"/>
      <c r="AY46" s="8">
        <v>313</v>
      </c>
      <c r="AZ46" s="9"/>
      <c r="BA46" s="8">
        <v>35</v>
      </c>
      <c r="BB46" s="9"/>
      <c r="BC46" s="8" t="s">
        <v>196</v>
      </c>
      <c r="BD46" s="8">
        <v>3</v>
      </c>
      <c r="BE46" s="12">
        <f t="shared" si="3"/>
        <v>6</v>
      </c>
      <c r="BF46" s="8" t="s">
        <v>120</v>
      </c>
      <c r="BG46" s="9">
        <v>3</v>
      </c>
      <c r="BH46" s="8" t="s">
        <v>109</v>
      </c>
      <c r="BI46" s="9">
        <v>3</v>
      </c>
      <c r="BJ46" s="8" t="s">
        <v>91</v>
      </c>
      <c r="BK46" s="9"/>
      <c r="BL46" s="8" t="s">
        <v>91</v>
      </c>
      <c r="BM46" s="8">
        <v>291</v>
      </c>
      <c r="BN46" s="9"/>
      <c r="BO46" s="8">
        <v>20</v>
      </c>
      <c r="BP46" s="9"/>
      <c r="BQ46" s="8"/>
      <c r="BR46" s="9"/>
      <c r="BS46" s="8"/>
      <c r="BT46" s="9"/>
      <c r="BU46" s="8" t="s">
        <v>341</v>
      </c>
      <c r="BV46" s="13">
        <v>21</v>
      </c>
      <c r="BW46" s="8" t="s">
        <v>131</v>
      </c>
      <c r="BX46" s="13">
        <v>8</v>
      </c>
      <c r="BY46" s="8" t="s">
        <v>271</v>
      </c>
      <c r="BZ46" s="13">
        <v>6</v>
      </c>
      <c r="CA46" s="8" t="s">
        <v>113</v>
      </c>
      <c r="CB46" s="9">
        <v>6</v>
      </c>
      <c r="CC46" s="8" t="s">
        <v>93</v>
      </c>
      <c r="CD46" s="9"/>
      <c r="CE46" s="8" t="s">
        <v>133</v>
      </c>
      <c r="CF46" s="9"/>
      <c r="CG46" s="8" t="s">
        <v>109</v>
      </c>
      <c r="CH46" s="8" t="s">
        <v>114</v>
      </c>
      <c r="CI46" s="8" t="s">
        <v>114</v>
      </c>
      <c r="CJ46" s="8" t="s">
        <v>245</v>
      </c>
      <c r="CK46" s="9">
        <v>9</v>
      </c>
      <c r="CL46" s="8" t="s">
        <v>135</v>
      </c>
      <c r="CM46" s="9"/>
      <c r="CN46" s="8">
        <v>300</v>
      </c>
      <c r="CO46" s="7">
        <f>SUM(C46,E46,G46,I46,K46,M46,O46,Q46,S46,U46,W46,Y46,AA46,AC46,AE46,AG46,AI46,AK46,AQ46,AS46,AV46,AX46,AZ46,BB46,BE46,BG46,BI46,BK46,BN46,BP46,BR46,BT46,BV46,BX46,BZ46,CB46,CD46,CF46,CK46,CM46)</f>
        <v>84</v>
      </c>
    </row>
    <row r="47" spans="1:93" ht="22.5" customHeight="1" x14ac:dyDescent="0.3">
      <c r="A47" s="8" t="s">
        <v>342</v>
      </c>
      <c r="B47" s="8" t="s">
        <v>113</v>
      </c>
      <c r="C47" s="9"/>
      <c r="D47" s="8" t="s">
        <v>114</v>
      </c>
      <c r="E47" s="9"/>
      <c r="F47" s="8" t="s">
        <v>137</v>
      </c>
      <c r="G47" s="9">
        <v>2</v>
      </c>
      <c r="H47" s="8" t="s">
        <v>93</v>
      </c>
      <c r="I47" s="9">
        <v>2</v>
      </c>
      <c r="J47" s="8" t="s">
        <v>94</v>
      </c>
      <c r="K47" s="9"/>
      <c r="L47" s="8" t="s">
        <v>95</v>
      </c>
      <c r="M47" s="9"/>
      <c r="N47" s="8" t="s">
        <v>102</v>
      </c>
      <c r="O47" s="9"/>
      <c r="P47" s="8" t="s">
        <v>95</v>
      </c>
      <c r="Q47" s="9"/>
      <c r="R47" s="8" t="s">
        <v>97</v>
      </c>
      <c r="S47" s="9">
        <v>1</v>
      </c>
      <c r="T47" s="8" t="s">
        <v>97</v>
      </c>
      <c r="U47" s="9">
        <v>1</v>
      </c>
      <c r="V47" s="8" t="s">
        <v>98</v>
      </c>
      <c r="W47" s="9"/>
      <c r="X47" s="8" t="s">
        <v>98</v>
      </c>
      <c r="Y47" s="9">
        <v>1</v>
      </c>
      <c r="Z47" s="8" t="s">
        <v>97</v>
      </c>
      <c r="AA47" s="9">
        <v>1</v>
      </c>
      <c r="AB47" s="8" t="s">
        <v>97</v>
      </c>
      <c r="AC47" s="9"/>
      <c r="AD47" s="8" t="s">
        <v>97</v>
      </c>
      <c r="AE47" s="9"/>
      <c r="AF47" s="8" t="s">
        <v>97</v>
      </c>
      <c r="AG47" s="9">
        <v>1</v>
      </c>
      <c r="AH47" s="8" t="s">
        <v>97</v>
      </c>
      <c r="AI47" s="9">
        <v>1</v>
      </c>
      <c r="AJ47" s="8" t="s">
        <v>97</v>
      </c>
      <c r="AK47" s="9">
        <v>1</v>
      </c>
      <c r="AL47" s="8" t="s">
        <v>343</v>
      </c>
      <c r="AM47" s="8">
        <v>1</v>
      </c>
      <c r="AN47" s="10">
        <f t="shared" si="0"/>
        <v>2</v>
      </c>
      <c r="AO47" s="11"/>
      <c r="AP47" s="10">
        <f t="shared" si="1"/>
        <v>0</v>
      </c>
      <c r="AQ47" s="12">
        <f t="shared" si="2"/>
        <v>2</v>
      </c>
      <c r="AR47" s="8" t="s">
        <v>100</v>
      </c>
      <c r="AS47" s="9"/>
      <c r="AT47" s="8" t="s">
        <v>114</v>
      </c>
      <c r="AU47" s="8" t="s">
        <v>93</v>
      </c>
      <c r="AV47" s="9">
        <v>3</v>
      </c>
      <c r="AW47" s="8" t="s">
        <v>114</v>
      </c>
      <c r="AX47" s="9"/>
      <c r="AY47" s="8">
        <v>230</v>
      </c>
      <c r="AZ47" s="9"/>
      <c r="BA47" s="8">
        <v>50</v>
      </c>
      <c r="BB47" s="9"/>
      <c r="BC47" s="8" t="s">
        <v>344</v>
      </c>
      <c r="BD47" s="8">
        <v>2</v>
      </c>
      <c r="BE47" s="12">
        <f t="shared" si="3"/>
        <v>4</v>
      </c>
      <c r="BF47" s="8" t="s">
        <v>120</v>
      </c>
      <c r="BG47" s="9">
        <v>3</v>
      </c>
      <c r="BH47" s="8" t="s">
        <v>91</v>
      </c>
      <c r="BI47" s="9"/>
      <c r="BJ47" s="8" t="s">
        <v>109</v>
      </c>
      <c r="BK47" s="9"/>
      <c r="BL47" s="8" t="s">
        <v>109</v>
      </c>
      <c r="BM47" s="8">
        <v>200</v>
      </c>
      <c r="BN47" s="9"/>
      <c r="BO47" s="8">
        <v>45</v>
      </c>
      <c r="BP47" s="9">
        <v>3</v>
      </c>
      <c r="BQ47" s="8"/>
      <c r="BR47" s="9"/>
      <c r="BS47" s="8"/>
      <c r="BT47" s="9"/>
      <c r="BU47" s="8" t="s">
        <v>345</v>
      </c>
      <c r="BV47" s="13">
        <v>20</v>
      </c>
      <c r="BW47" s="8" t="s">
        <v>142</v>
      </c>
      <c r="BY47" s="8" t="s">
        <v>346</v>
      </c>
      <c r="BZ47" s="13">
        <v>4</v>
      </c>
      <c r="CA47" s="8" t="s">
        <v>102</v>
      </c>
      <c r="CB47" s="9"/>
      <c r="CC47" s="8" t="s">
        <v>93</v>
      </c>
      <c r="CD47" s="9"/>
      <c r="CE47" s="8" t="s">
        <v>154</v>
      </c>
      <c r="CF47" s="9">
        <v>7</v>
      </c>
      <c r="CG47" s="8" t="s">
        <v>114</v>
      </c>
      <c r="CH47" s="8" t="s">
        <v>93</v>
      </c>
      <c r="CI47" s="8" t="s">
        <v>114</v>
      </c>
      <c r="CJ47" s="8" t="s">
        <v>163</v>
      </c>
      <c r="CK47" s="9"/>
      <c r="CL47" s="8" t="s">
        <v>125</v>
      </c>
      <c r="CM47" s="9"/>
      <c r="CN47" s="8">
        <v>349</v>
      </c>
      <c r="CO47" s="7">
        <f>SUM(C47,E47,G47,I47,K47,M47,O47,Q47,S47,U47,W47,Y47,AA47,AC47,AE47,AG47,AI47,AK47,AQ47,AS47,AV47,AX47,AZ47,BB47,BE47,BG47,BI47,BK47,BN47,BP47,BR47,BT47,BV47,BX47,BZ47,CB47,CD47,CF47,CK47,CM47)</f>
        <v>57</v>
      </c>
    </row>
    <row r="48" spans="1:93" ht="22.5" customHeight="1" x14ac:dyDescent="0.3">
      <c r="A48" s="8" t="s">
        <v>347</v>
      </c>
      <c r="B48" s="8" t="s">
        <v>113</v>
      </c>
      <c r="C48" s="9"/>
      <c r="D48" s="8" t="s">
        <v>114</v>
      </c>
      <c r="E48" s="9"/>
      <c r="F48" s="8" t="s">
        <v>92</v>
      </c>
      <c r="G48" s="9"/>
      <c r="H48" s="8" t="s">
        <v>93</v>
      </c>
      <c r="I48" s="9">
        <v>2</v>
      </c>
      <c r="J48" s="8" t="s">
        <v>105</v>
      </c>
      <c r="K48" s="9"/>
      <c r="L48" s="8" t="s">
        <v>115</v>
      </c>
      <c r="M48" s="9">
        <v>1</v>
      </c>
      <c r="N48" s="8" t="s">
        <v>140</v>
      </c>
      <c r="O48" s="9"/>
      <c r="P48" s="8" t="s">
        <v>168</v>
      </c>
      <c r="Q48" s="9"/>
      <c r="R48" s="8" t="s">
        <v>97</v>
      </c>
      <c r="S48" s="9">
        <v>1</v>
      </c>
      <c r="T48" s="8" t="s">
        <v>98</v>
      </c>
      <c r="U48" s="9"/>
      <c r="V48" s="8" t="s">
        <v>97</v>
      </c>
      <c r="W48" s="9">
        <v>1</v>
      </c>
      <c r="X48" s="8" t="s">
        <v>97</v>
      </c>
      <c r="Y48" s="9"/>
      <c r="Z48" s="8" t="s">
        <v>97</v>
      </c>
      <c r="AA48" s="9">
        <v>1</v>
      </c>
      <c r="AB48" s="8" t="s">
        <v>97</v>
      </c>
      <c r="AC48" s="9"/>
      <c r="AD48" s="8" t="s">
        <v>97</v>
      </c>
      <c r="AE48" s="9"/>
      <c r="AF48" s="8" t="s">
        <v>97</v>
      </c>
      <c r="AG48" s="9">
        <v>1</v>
      </c>
      <c r="AH48" s="8" t="s">
        <v>97</v>
      </c>
      <c r="AI48" s="9">
        <v>1</v>
      </c>
      <c r="AJ48" s="8" t="s">
        <v>97</v>
      </c>
      <c r="AK48" s="9">
        <v>1</v>
      </c>
      <c r="AL48" s="8" t="s">
        <v>348</v>
      </c>
      <c r="AM48" s="8">
        <v>3</v>
      </c>
      <c r="AN48" s="10">
        <f t="shared" si="0"/>
        <v>6</v>
      </c>
      <c r="AO48" s="11">
        <v>1</v>
      </c>
      <c r="AP48" s="10">
        <f t="shared" si="1"/>
        <v>3</v>
      </c>
      <c r="AQ48" s="12">
        <f t="shared" si="2"/>
        <v>9</v>
      </c>
      <c r="AR48" s="8" t="s">
        <v>100</v>
      </c>
      <c r="AS48" s="9"/>
      <c r="AT48" s="8" t="s">
        <v>114</v>
      </c>
      <c r="AU48" s="8" t="s">
        <v>93</v>
      </c>
      <c r="AV48" s="9">
        <v>3</v>
      </c>
      <c r="AW48" s="8" t="s">
        <v>114</v>
      </c>
      <c r="AX48" s="9"/>
      <c r="AY48" s="8">
        <v>130</v>
      </c>
      <c r="AZ48" s="9"/>
      <c r="BA48" s="8">
        <v>10</v>
      </c>
      <c r="BB48" s="9"/>
      <c r="BC48" s="8" t="s">
        <v>349</v>
      </c>
      <c r="BD48" s="8">
        <v>3</v>
      </c>
      <c r="BE48" s="12">
        <f t="shared" si="3"/>
        <v>6</v>
      </c>
      <c r="BF48" s="8" t="s">
        <v>120</v>
      </c>
      <c r="BG48" s="9">
        <v>3</v>
      </c>
      <c r="BH48" s="8" t="s">
        <v>109</v>
      </c>
      <c r="BI48" s="9">
        <v>3</v>
      </c>
      <c r="BJ48" s="8" t="s">
        <v>140</v>
      </c>
      <c r="BK48" s="9"/>
      <c r="BL48" s="8" t="s">
        <v>109</v>
      </c>
      <c r="BM48" s="8">
        <v>130</v>
      </c>
      <c r="BN48" s="9"/>
      <c r="BO48" s="8">
        <v>10</v>
      </c>
      <c r="BP48" s="9"/>
      <c r="BQ48" s="8"/>
      <c r="BR48" s="9"/>
      <c r="BS48" s="8"/>
      <c r="BT48" s="9"/>
      <c r="BU48" s="8" t="s">
        <v>350</v>
      </c>
      <c r="BV48" s="13">
        <v>21</v>
      </c>
      <c r="BW48" s="8" t="s">
        <v>231</v>
      </c>
      <c r="BY48" s="8" t="s">
        <v>351</v>
      </c>
      <c r="BZ48" s="13">
        <v>4</v>
      </c>
      <c r="CA48" s="8" t="s">
        <v>113</v>
      </c>
      <c r="CB48" s="9">
        <v>6</v>
      </c>
      <c r="CC48" s="8" t="s">
        <v>140</v>
      </c>
      <c r="CD48" s="9"/>
      <c r="CE48" s="8" t="s">
        <v>133</v>
      </c>
      <c r="CF48" s="9"/>
      <c r="CG48" s="8" t="s">
        <v>113</v>
      </c>
      <c r="CH48" s="8" t="s">
        <v>93</v>
      </c>
      <c r="CI48" s="8" t="s">
        <v>113</v>
      </c>
      <c r="CJ48" s="8" t="s">
        <v>110</v>
      </c>
      <c r="CK48" s="9"/>
      <c r="CL48" s="8" t="s">
        <v>135</v>
      </c>
      <c r="CM48" s="9"/>
      <c r="CN48" s="8">
        <v>437</v>
      </c>
      <c r="CO48" s="7">
        <f>SUM(C48,E48,G48,I48,K48,M48,O48,Q48,S48,U48,W48,Y48,AA48,AC48,AE48,AG48,AI48,AK48,AQ48,AS48,AV48,AX48,AZ48,BB48,BE48,BG48,BI48,BK48,BN48,BP48,BR48,BT48,BV48,BX48,BZ48,CB48,CD48,CF48,CK48,CM48)</f>
        <v>64</v>
      </c>
    </row>
    <row r="49" spans="1:93" ht="22.5" customHeight="1" x14ac:dyDescent="0.3">
      <c r="A49" s="8" t="s">
        <v>352</v>
      </c>
      <c r="B49" s="8" t="s">
        <v>90</v>
      </c>
      <c r="C49" s="9">
        <v>3</v>
      </c>
      <c r="D49" s="8" t="s">
        <v>114</v>
      </c>
      <c r="E49" s="9"/>
      <c r="F49" s="8" t="s">
        <v>137</v>
      </c>
      <c r="G49" s="9">
        <v>2</v>
      </c>
      <c r="H49" s="8" t="s">
        <v>102</v>
      </c>
      <c r="I49" s="9"/>
      <c r="J49" s="8" t="s">
        <v>116</v>
      </c>
      <c r="K49" s="9"/>
      <c r="L49" s="8" t="s">
        <v>115</v>
      </c>
      <c r="M49" s="9">
        <v>1</v>
      </c>
      <c r="N49" s="8" t="s">
        <v>156</v>
      </c>
      <c r="O49" s="9"/>
      <c r="P49" s="8" t="s">
        <v>90</v>
      </c>
      <c r="Q49" s="9"/>
      <c r="R49" s="8" t="s">
        <v>97</v>
      </c>
      <c r="S49" s="9">
        <v>1</v>
      </c>
      <c r="T49" s="8" t="s">
        <v>97</v>
      </c>
      <c r="U49" s="9">
        <v>1</v>
      </c>
      <c r="V49" s="8" t="s">
        <v>97</v>
      </c>
      <c r="W49" s="9">
        <v>1</v>
      </c>
      <c r="X49" s="8" t="s">
        <v>98</v>
      </c>
      <c r="Y49" s="9">
        <v>1</v>
      </c>
      <c r="Z49" s="8" t="s">
        <v>97</v>
      </c>
      <c r="AA49" s="9">
        <v>1</v>
      </c>
      <c r="AB49" s="8" t="s">
        <v>98</v>
      </c>
      <c r="AC49" s="9">
        <v>1</v>
      </c>
      <c r="AD49" s="8" t="s">
        <v>98</v>
      </c>
      <c r="AE49" s="9">
        <v>1</v>
      </c>
      <c r="AF49" s="8" t="s">
        <v>97</v>
      </c>
      <c r="AG49" s="9">
        <v>1</v>
      </c>
      <c r="AH49" s="8" t="s">
        <v>97</v>
      </c>
      <c r="AI49" s="9">
        <v>1</v>
      </c>
      <c r="AJ49" s="8" t="s">
        <v>97</v>
      </c>
      <c r="AK49" s="9">
        <v>1</v>
      </c>
      <c r="AL49" s="8" t="s">
        <v>128</v>
      </c>
      <c r="AM49" s="8">
        <v>3</v>
      </c>
      <c r="AN49" s="10">
        <f t="shared" si="0"/>
        <v>6</v>
      </c>
      <c r="AO49" s="11"/>
      <c r="AP49" s="10">
        <f t="shared" si="1"/>
        <v>0</v>
      </c>
      <c r="AQ49" s="12">
        <f t="shared" si="2"/>
        <v>6</v>
      </c>
      <c r="AR49" s="8" t="s">
        <v>95</v>
      </c>
      <c r="AS49" s="9"/>
      <c r="AT49" s="8" t="s">
        <v>114</v>
      </c>
      <c r="AU49" s="8" t="s">
        <v>102</v>
      </c>
      <c r="AV49" s="9"/>
      <c r="AW49" s="8" t="s">
        <v>102</v>
      </c>
      <c r="AX49" s="9"/>
      <c r="AY49" s="8">
        <v>172</v>
      </c>
      <c r="AZ49" s="9"/>
      <c r="BA49" s="8">
        <v>5</v>
      </c>
      <c r="BB49" s="9"/>
      <c r="BC49" s="8" t="s">
        <v>182</v>
      </c>
      <c r="BD49" s="8">
        <v>4</v>
      </c>
      <c r="BE49" s="12">
        <f t="shared" si="3"/>
        <v>8</v>
      </c>
      <c r="BF49" s="8" t="s">
        <v>120</v>
      </c>
      <c r="BG49" s="9">
        <v>3</v>
      </c>
      <c r="BH49" s="8" t="s">
        <v>109</v>
      </c>
      <c r="BI49" s="9">
        <v>3</v>
      </c>
      <c r="BJ49" s="8" t="s">
        <v>92</v>
      </c>
      <c r="BK49" s="9"/>
      <c r="BL49" s="8" t="s">
        <v>115</v>
      </c>
      <c r="BM49" s="8">
        <v>152</v>
      </c>
      <c r="BN49" s="9"/>
      <c r="BO49" s="8">
        <v>8</v>
      </c>
      <c r="BP49" s="9"/>
      <c r="BQ49" s="8"/>
      <c r="BR49" s="9"/>
      <c r="BS49" s="8"/>
      <c r="BT49" s="9"/>
      <c r="BU49" s="8" t="s">
        <v>353</v>
      </c>
      <c r="BV49" s="13">
        <v>26</v>
      </c>
      <c r="BW49" s="8" t="s">
        <v>354</v>
      </c>
      <c r="BY49" s="8" t="s">
        <v>213</v>
      </c>
      <c r="BZ49" s="13">
        <v>8</v>
      </c>
      <c r="CA49" s="8" t="s">
        <v>113</v>
      </c>
      <c r="CB49" s="9">
        <v>6</v>
      </c>
      <c r="CC49" s="8" t="s">
        <v>137</v>
      </c>
      <c r="CD49" s="9">
        <v>7</v>
      </c>
      <c r="CE49" s="8" t="s">
        <v>133</v>
      </c>
      <c r="CF49" s="9"/>
      <c r="CG49" s="8" t="s">
        <v>114</v>
      </c>
      <c r="CH49" s="8" t="s">
        <v>102</v>
      </c>
      <c r="CI49" s="8" t="s">
        <v>102</v>
      </c>
      <c r="CJ49" s="8" t="s">
        <v>163</v>
      </c>
      <c r="CK49" s="9"/>
      <c r="CL49" s="8" t="s">
        <v>316</v>
      </c>
      <c r="CM49" s="9"/>
      <c r="CN49" s="8">
        <v>110</v>
      </c>
      <c r="CO49" s="7">
        <f>SUM(C49,E49,G49,I49,K49,M49,O49,Q49,S49,U49,W49,Y49,AA49,AC49,AE49,AG49,AI49,AK49,AQ49,AS49,AV49,AX49,AZ49,BB49,BE49,BG49,BI49,BK49,BN49,BP49,BR49,BT49,BV49,BX49,BZ49,CB49,CD49,CF49,CK49,CM49)</f>
        <v>83</v>
      </c>
    </row>
    <row r="50" spans="1:93" ht="22.5" customHeight="1" x14ac:dyDescent="0.3">
      <c r="A50" s="8" t="s">
        <v>355</v>
      </c>
      <c r="B50" s="8" t="s">
        <v>113</v>
      </c>
      <c r="C50" s="9"/>
      <c r="D50" s="8" t="s">
        <v>114</v>
      </c>
      <c r="E50" s="9"/>
      <c r="F50" s="8" t="s">
        <v>156</v>
      </c>
      <c r="G50" s="9"/>
      <c r="H50" s="8" t="s">
        <v>102</v>
      </c>
      <c r="I50" s="9"/>
      <c r="J50" s="8" t="s">
        <v>105</v>
      </c>
      <c r="K50" s="9"/>
      <c r="L50" s="8" t="s">
        <v>115</v>
      </c>
      <c r="M50" s="9">
        <v>1</v>
      </c>
      <c r="N50" s="8" t="s">
        <v>147</v>
      </c>
      <c r="O50" s="9">
        <v>6</v>
      </c>
      <c r="P50" s="8" t="s">
        <v>93</v>
      </c>
      <c r="Q50" s="9">
        <v>6</v>
      </c>
      <c r="R50" s="8" t="s">
        <v>97</v>
      </c>
      <c r="S50" s="9">
        <v>1</v>
      </c>
      <c r="T50" s="8" t="s">
        <v>97</v>
      </c>
      <c r="U50" s="9">
        <v>1</v>
      </c>
      <c r="V50" s="8" t="s">
        <v>98</v>
      </c>
      <c r="W50" s="9"/>
      <c r="X50" s="8" t="s">
        <v>98</v>
      </c>
      <c r="Y50" s="9">
        <v>1</v>
      </c>
      <c r="Z50" s="8" t="s">
        <v>97</v>
      </c>
      <c r="AA50" s="9">
        <v>1</v>
      </c>
      <c r="AB50" s="8" t="s">
        <v>98</v>
      </c>
      <c r="AC50" s="9">
        <v>1</v>
      </c>
      <c r="AD50" s="8" t="s">
        <v>97</v>
      </c>
      <c r="AE50" s="9"/>
      <c r="AF50" s="8" t="s">
        <v>97</v>
      </c>
      <c r="AG50" s="9">
        <v>1</v>
      </c>
      <c r="AH50" s="8" t="s">
        <v>98</v>
      </c>
      <c r="AI50" s="9"/>
      <c r="AJ50" s="8" t="s">
        <v>97</v>
      </c>
      <c r="AK50" s="9">
        <v>1</v>
      </c>
      <c r="AL50" s="8" t="s">
        <v>211</v>
      </c>
      <c r="AM50" s="8">
        <v>2</v>
      </c>
      <c r="AN50" s="10">
        <f t="shared" si="0"/>
        <v>4</v>
      </c>
      <c r="AO50" s="11">
        <v>1</v>
      </c>
      <c r="AP50" s="10">
        <f t="shared" si="1"/>
        <v>3</v>
      </c>
      <c r="AQ50" s="12">
        <f t="shared" si="2"/>
        <v>7</v>
      </c>
      <c r="AR50" s="8" t="s">
        <v>95</v>
      </c>
      <c r="AS50" s="9"/>
      <c r="AT50" s="8" t="s">
        <v>114</v>
      </c>
      <c r="AU50" s="8" t="s">
        <v>102</v>
      </c>
      <c r="AV50" s="9"/>
      <c r="AW50" s="8" t="s">
        <v>114</v>
      </c>
      <c r="AX50" s="9"/>
      <c r="AY50" s="8">
        <v>246</v>
      </c>
      <c r="AZ50" s="9"/>
      <c r="BA50" s="8">
        <v>42</v>
      </c>
      <c r="BB50" s="9"/>
      <c r="BC50" s="8" t="s">
        <v>129</v>
      </c>
      <c r="BD50" s="8">
        <v>4</v>
      </c>
      <c r="BE50" s="12">
        <f t="shared" si="3"/>
        <v>8</v>
      </c>
      <c r="BF50" s="8" t="s">
        <v>120</v>
      </c>
      <c r="BG50" s="9">
        <v>3</v>
      </c>
      <c r="BH50" s="8" t="s">
        <v>109</v>
      </c>
      <c r="BI50" s="9">
        <v>3</v>
      </c>
      <c r="BJ50" s="8" t="s">
        <v>91</v>
      </c>
      <c r="BK50" s="9"/>
      <c r="BL50" s="8" t="s">
        <v>109</v>
      </c>
      <c r="BM50" s="8">
        <v>204</v>
      </c>
      <c r="BN50" s="9"/>
      <c r="BO50" s="8">
        <v>18</v>
      </c>
      <c r="BP50" s="9"/>
      <c r="BQ50" s="8"/>
      <c r="BR50" s="9"/>
      <c r="BS50" s="8"/>
      <c r="BT50" s="9"/>
      <c r="BU50" s="8" t="s">
        <v>151</v>
      </c>
      <c r="BV50" s="13">
        <v>21</v>
      </c>
      <c r="BW50" s="8" t="s">
        <v>152</v>
      </c>
      <c r="BY50" s="8" t="s">
        <v>356</v>
      </c>
      <c r="BZ50" s="13">
        <v>6</v>
      </c>
      <c r="CA50" s="8" t="s">
        <v>90</v>
      </c>
      <c r="CB50" s="9"/>
      <c r="CC50" s="8" t="s">
        <v>93</v>
      </c>
      <c r="CD50" s="9"/>
      <c r="CE50" s="8" t="s">
        <v>154</v>
      </c>
      <c r="CF50" s="9">
        <v>7</v>
      </c>
      <c r="CG50" s="8" t="s">
        <v>109</v>
      </c>
      <c r="CH50" s="8" t="s">
        <v>114</v>
      </c>
      <c r="CI50" s="8" t="s">
        <v>114</v>
      </c>
      <c r="CJ50" s="8" t="s">
        <v>145</v>
      </c>
      <c r="CK50" s="9"/>
      <c r="CL50" s="8" t="s">
        <v>125</v>
      </c>
      <c r="CM50" s="9"/>
      <c r="CN50" s="8">
        <v>257</v>
      </c>
      <c r="CO50" s="7">
        <f>SUM(C50,E50,G50,I50,K50,M50,O50,Q50,S50,U50,W50,Y50,AA50,AC50,AE50,AG50,AI50,AK50,AQ50,AS50,AV50,AX50,AZ50,BB50,BE50,BG50,BI50,BK50,BN50,BP50,BR50,BT50,BV50,BX50,BZ50,CB50,CD50,CF50,CK50,CM50)</f>
        <v>75</v>
      </c>
    </row>
    <row r="51" spans="1:93" ht="22.5" customHeight="1" x14ac:dyDescent="0.3">
      <c r="A51" s="8" t="s">
        <v>357</v>
      </c>
      <c r="B51" s="8" t="s">
        <v>113</v>
      </c>
      <c r="C51" s="9"/>
      <c r="D51" s="8" t="s">
        <v>109</v>
      </c>
      <c r="E51" s="9">
        <v>2</v>
      </c>
      <c r="F51" s="8" t="s">
        <v>156</v>
      </c>
      <c r="G51" s="9"/>
      <c r="H51" s="8" t="s">
        <v>102</v>
      </c>
      <c r="I51" s="9"/>
      <c r="J51" s="8" t="s">
        <v>116</v>
      </c>
      <c r="K51" s="9"/>
      <c r="L51" s="8" t="s">
        <v>115</v>
      </c>
      <c r="M51" s="9">
        <v>1</v>
      </c>
      <c r="N51" s="8" t="s">
        <v>91</v>
      </c>
      <c r="O51" s="9"/>
      <c r="P51" s="8" t="s">
        <v>165</v>
      </c>
      <c r="Q51" s="9"/>
      <c r="R51" s="8" t="s">
        <v>97</v>
      </c>
      <c r="S51" s="9">
        <v>1</v>
      </c>
      <c r="T51" s="8" t="s">
        <v>98</v>
      </c>
      <c r="U51" s="9"/>
      <c r="V51" s="8" t="s">
        <v>98</v>
      </c>
      <c r="W51" s="9"/>
      <c r="X51" s="8" t="s">
        <v>98</v>
      </c>
      <c r="Y51" s="9">
        <v>1</v>
      </c>
      <c r="Z51" s="8" t="s">
        <v>97</v>
      </c>
      <c r="AA51" s="9">
        <v>1</v>
      </c>
      <c r="AB51" s="8" t="s">
        <v>98</v>
      </c>
      <c r="AC51" s="9">
        <v>1</v>
      </c>
      <c r="AD51" s="8" t="s">
        <v>98</v>
      </c>
      <c r="AE51" s="9">
        <v>1</v>
      </c>
      <c r="AF51" s="8" t="s">
        <v>98</v>
      </c>
      <c r="AG51" s="9"/>
      <c r="AH51" s="8" t="s">
        <v>97</v>
      </c>
      <c r="AI51" s="9">
        <v>1</v>
      </c>
      <c r="AJ51" s="8" t="s">
        <v>98</v>
      </c>
      <c r="AK51" s="9"/>
      <c r="AL51" s="8" t="s">
        <v>358</v>
      </c>
      <c r="AM51" s="8">
        <v>2</v>
      </c>
      <c r="AN51" s="10">
        <f t="shared" si="0"/>
        <v>4</v>
      </c>
      <c r="AO51" s="11">
        <v>2</v>
      </c>
      <c r="AP51" s="10">
        <f t="shared" si="1"/>
        <v>6</v>
      </c>
      <c r="AQ51" s="12">
        <f t="shared" si="2"/>
        <v>10</v>
      </c>
      <c r="AR51" s="8" t="s">
        <v>118</v>
      </c>
      <c r="AS51" s="9"/>
      <c r="AT51" s="8" t="s">
        <v>116</v>
      </c>
      <c r="AU51" s="8" t="s">
        <v>93</v>
      </c>
      <c r="AV51" s="9">
        <v>3</v>
      </c>
      <c r="AW51" s="8" t="s">
        <v>93</v>
      </c>
      <c r="AX51" s="9">
        <v>8</v>
      </c>
      <c r="AY51" s="8">
        <v>125</v>
      </c>
      <c r="AZ51" s="9"/>
      <c r="BA51" s="8">
        <v>13</v>
      </c>
      <c r="BB51" s="9"/>
      <c r="BC51" s="8" t="s">
        <v>359</v>
      </c>
      <c r="BD51" s="8">
        <v>4</v>
      </c>
      <c r="BE51" s="12">
        <f t="shared" si="3"/>
        <v>8</v>
      </c>
      <c r="BF51" s="8" t="s">
        <v>104</v>
      </c>
      <c r="BG51" s="9"/>
      <c r="BH51" s="8" t="s">
        <v>156</v>
      </c>
      <c r="BI51" s="9"/>
      <c r="BJ51" s="8" t="s">
        <v>109</v>
      </c>
      <c r="BK51" s="9"/>
      <c r="BL51" s="8" t="s">
        <v>109</v>
      </c>
      <c r="BM51" s="8">
        <v>135</v>
      </c>
      <c r="BN51" s="9"/>
      <c r="BO51" s="8">
        <v>10</v>
      </c>
      <c r="BP51" s="9"/>
      <c r="BQ51" s="8"/>
      <c r="BR51" s="9"/>
      <c r="BS51" s="11" t="s">
        <v>109</v>
      </c>
      <c r="BT51" s="9">
        <v>5</v>
      </c>
      <c r="BU51" s="8" t="s">
        <v>360</v>
      </c>
      <c r="BV51" s="13">
        <v>12</v>
      </c>
      <c r="BW51" s="8" t="s">
        <v>282</v>
      </c>
      <c r="BX51" s="13">
        <v>8</v>
      </c>
      <c r="BY51" s="8" t="s">
        <v>361</v>
      </c>
      <c r="BZ51" s="13">
        <v>4</v>
      </c>
      <c r="CA51" s="8" t="s">
        <v>156</v>
      </c>
      <c r="CB51" s="9"/>
      <c r="CC51" s="8" t="s">
        <v>93</v>
      </c>
      <c r="CD51" s="9"/>
      <c r="CE51" s="8" t="s">
        <v>168</v>
      </c>
      <c r="CF51" s="9"/>
      <c r="CG51" s="8" t="s">
        <v>114</v>
      </c>
      <c r="CH51" s="8" t="s">
        <v>93</v>
      </c>
      <c r="CI51" s="8" t="s">
        <v>114</v>
      </c>
      <c r="CJ51" s="8" t="s">
        <v>145</v>
      </c>
      <c r="CK51" s="9"/>
      <c r="CL51" s="8" t="s">
        <v>111</v>
      </c>
      <c r="CM51" s="9"/>
      <c r="CN51" s="8">
        <v>198</v>
      </c>
      <c r="CO51" s="7">
        <f>SUM(C51,E51,G51,I51,K51,M51,O51,Q51,S51,U51,W51,Y51,AA51,AC51,AE51,AG51,AI51,AK51,AQ51,AS51,AV51,AX51,AZ51,BB51,BE51,BG51,BI51,BK51,BN51,BP51,BR51,BT51,BV51,BX51,BZ51,CB51,CD51,CF51,CK51,CM51)</f>
        <v>67</v>
      </c>
    </row>
    <row r="52" spans="1:93" ht="22.5" customHeight="1" x14ac:dyDescent="0.3">
      <c r="A52" s="8" t="s">
        <v>362</v>
      </c>
      <c r="B52" s="8" t="s">
        <v>113</v>
      </c>
      <c r="C52" s="9"/>
      <c r="D52" s="8" t="s">
        <v>114</v>
      </c>
      <c r="E52" s="9"/>
      <c r="F52" s="8" t="s">
        <v>92</v>
      </c>
      <c r="G52" s="9"/>
      <c r="H52" s="8" t="s">
        <v>93</v>
      </c>
      <c r="I52" s="9">
        <v>2</v>
      </c>
      <c r="J52" s="8" t="s">
        <v>105</v>
      </c>
      <c r="K52" s="9"/>
      <c r="L52" s="8" t="s">
        <v>100</v>
      </c>
      <c r="M52" s="9"/>
      <c r="N52" s="8" t="s">
        <v>91</v>
      </c>
      <c r="O52" s="9"/>
      <c r="P52" s="8" t="s">
        <v>100</v>
      </c>
      <c r="Q52" s="9"/>
      <c r="R52" s="8" t="s">
        <v>97</v>
      </c>
      <c r="S52" s="9">
        <v>1</v>
      </c>
      <c r="T52" s="8" t="s">
        <v>98</v>
      </c>
      <c r="U52" s="9"/>
      <c r="V52" s="8" t="s">
        <v>97</v>
      </c>
      <c r="W52" s="9">
        <v>1</v>
      </c>
      <c r="X52" s="8" t="s">
        <v>97</v>
      </c>
      <c r="Y52" s="9"/>
      <c r="Z52" s="8" t="s">
        <v>97</v>
      </c>
      <c r="AA52" s="9">
        <v>1</v>
      </c>
      <c r="AB52" s="8" t="s">
        <v>98</v>
      </c>
      <c r="AC52" s="9">
        <v>1</v>
      </c>
      <c r="AD52" s="8" t="s">
        <v>98</v>
      </c>
      <c r="AE52" s="9">
        <v>1</v>
      </c>
      <c r="AF52" s="8" t="s">
        <v>97</v>
      </c>
      <c r="AG52" s="9">
        <v>1</v>
      </c>
      <c r="AH52" s="8" t="s">
        <v>97</v>
      </c>
      <c r="AI52" s="9">
        <v>1</v>
      </c>
      <c r="AJ52" s="8" t="s">
        <v>97</v>
      </c>
      <c r="AK52" s="9">
        <v>1</v>
      </c>
      <c r="AL52" s="8" t="s">
        <v>334</v>
      </c>
      <c r="AM52" s="8">
        <v>2</v>
      </c>
      <c r="AN52" s="10">
        <f t="shared" si="0"/>
        <v>4</v>
      </c>
      <c r="AO52" s="11">
        <v>2</v>
      </c>
      <c r="AP52" s="10">
        <f t="shared" si="1"/>
        <v>6</v>
      </c>
      <c r="AQ52" s="12">
        <f t="shared" si="2"/>
        <v>10</v>
      </c>
      <c r="AR52" s="8" t="s">
        <v>95</v>
      </c>
      <c r="AS52" s="9"/>
      <c r="AT52" s="8" t="s">
        <v>114</v>
      </c>
      <c r="AU52" s="8" t="s">
        <v>93</v>
      </c>
      <c r="AV52" s="9">
        <v>3</v>
      </c>
      <c r="AW52" s="8" t="s">
        <v>114</v>
      </c>
      <c r="AX52" s="9"/>
      <c r="AY52" s="8">
        <v>147</v>
      </c>
      <c r="AZ52" s="9"/>
      <c r="BA52" s="8">
        <v>23</v>
      </c>
      <c r="BB52" s="9">
        <v>3</v>
      </c>
      <c r="BC52" s="8" t="s">
        <v>261</v>
      </c>
      <c r="BD52" s="8">
        <v>4</v>
      </c>
      <c r="BE52" s="12">
        <f t="shared" si="3"/>
        <v>8</v>
      </c>
      <c r="BF52" s="8" t="s">
        <v>120</v>
      </c>
      <c r="BG52" s="9">
        <v>3</v>
      </c>
      <c r="BH52" s="8" t="s">
        <v>92</v>
      </c>
      <c r="BI52" s="9"/>
      <c r="BJ52" s="8" t="s">
        <v>109</v>
      </c>
      <c r="BK52" s="9"/>
      <c r="BL52" s="8" t="s">
        <v>92</v>
      </c>
      <c r="BM52" s="8">
        <v>131</v>
      </c>
      <c r="BN52" s="9"/>
      <c r="BO52" s="8">
        <v>9</v>
      </c>
      <c r="BP52" s="9"/>
      <c r="BQ52" s="8"/>
      <c r="BR52" s="9"/>
      <c r="BS52" s="8"/>
      <c r="BT52" s="9"/>
      <c r="BU52" s="8" t="s">
        <v>363</v>
      </c>
      <c r="BV52" s="13">
        <v>18</v>
      </c>
      <c r="BW52" s="8" t="s">
        <v>328</v>
      </c>
      <c r="BX52" s="13">
        <v>8</v>
      </c>
      <c r="BY52" s="8" t="s">
        <v>364</v>
      </c>
      <c r="BZ52" s="13">
        <v>4</v>
      </c>
      <c r="CA52" s="8" t="s">
        <v>100</v>
      </c>
      <c r="CB52" s="9"/>
      <c r="CC52" s="8" t="s">
        <v>93</v>
      </c>
      <c r="CD52" s="9"/>
      <c r="CE52" s="8" t="s">
        <v>133</v>
      </c>
      <c r="CF52" s="9"/>
      <c r="CG52" s="8" t="s">
        <v>113</v>
      </c>
      <c r="CH52" s="8" t="s">
        <v>114</v>
      </c>
      <c r="CI52" s="8" t="s">
        <v>113</v>
      </c>
      <c r="CJ52" s="8" t="s">
        <v>163</v>
      </c>
      <c r="CK52" s="9"/>
      <c r="CL52" s="8" t="s">
        <v>135</v>
      </c>
      <c r="CM52" s="9"/>
      <c r="CN52" s="8">
        <v>254</v>
      </c>
      <c r="CO52" s="7">
        <f>SUM(C52,E52,G52,I52,K52,M52,O52,Q52,S52,U52,W52,Y52,AA52,AC52,AE52,AG52,AI52,AK52,AQ52,AS52,AV52,AX52,AZ52,BB52,BE52,BG52,BI52,BK52,BN52,BP52,BR52,BT52,BV52,BX52,BZ52,CB52,CD52,CF52,CK52,CM52)</f>
        <v>67</v>
      </c>
    </row>
    <row r="53" spans="1:93" ht="22.5" customHeight="1" x14ac:dyDescent="0.3">
      <c r="A53" s="8" t="s">
        <v>365</v>
      </c>
      <c r="B53" s="8" t="s">
        <v>113</v>
      </c>
      <c r="C53" s="9"/>
      <c r="D53" s="8" t="s">
        <v>109</v>
      </c>
      <c r="E53" s="9">
        <v>2</v>
      </c>
      <c r="F53" s="8" t="s">
        <v>137</v>
      </c>
      <c r="G53" s="9">
        <v>2</v>
      </c>
      <c r="H53" s="8" t="s">
        <v>93</v>
      </c>
      <c r="I53" s="9">
        <v>2</v>
      </c>
      <c r="J53" s="8" t="s">
        <v>105</v>
      </c>
      <c r="K53" s="9"/>
      <c r="L53" s="8" t="s">
        <v>100</v>
      </c>
      <c r="M53" s="9"/>
      <c r="N53" s="8" t="s">
        <v>114</v>
      </c>
      <c r="O53" s="9"/>
      <c r="P53" s="8" t="s">
        <v>93</v>
      </c>
      <c r="Q53" s="9">
        <v>6</v>
      </c>
      <c r="R53" s="8" t="s">
        <v>97</v>
      </c>
      <c r="S53" s="9">
        <v>1</v>
      </c>
      <c r="T53" s="8" t="s">
        <v>97</v>
      </c>
      <c r="U53" s="9">
        <v>1</v>
      </c>
      <c r="V53" s="8" t="s">
        <v>97</v>
      </c>
      <c r="W53" s="9">
        <v>1</v>
      </c>
      <c r="X53" s="8" t="s">
        <v>97</v>
      </c>
      <c r="Y53" s="9"/>
      <c r="Z53" s="8" t="s">
        <v>97</v>
      </c>
      <c r="AA53" s="9">
        <v>1</v>
      </c>
      <c r="AB53" s="8" t="s">
        <v>98</v>
      </c>
      <c r="AC53" s="9">
        <v>1</v>
      </c>
      <c r="AD53" s="8" t="s">
        <v>97</v>
      </c>
      <c r="AE53" s="9"/>
      <c r="AF53" s="8" t="s">
        <v>98</v>
      </c>
      <c r="AG53" s="9"/>
      <c r="AH53" s="8" t="s">
        <v>98</v>
      </c>
      <c r="AI53" s="9"/>
      <c r="AJ53" s="8" t="s">
        <v>97</v>
      </c>
      <c r="AK53" s="9">
        <v>1</v>
      </c>
      <c r="AL53" s="8" t="s">
        <v>186</v>
      </c>
      <c r="AM53" s="8">
        <v>2</v>
      </c>
      <c r="AN53" s="10">
        <f t="shared" si="0"/>
        <v>4</v>
      </c>
      <c r="AO53" s="11">
        <v>1</v>
      </c>
      <c r="AP53" s="10">
        <f t="shared" si="1"/>
        <v>3</v>
      </c>
      <c r="AQ53" s="12">
        <f t="shared" si="2"/>
        <v>7</v>
      </c>
      <c r="AR53" s="8" t="s">
        <v>95</v>
      </c>
      <c r="AS53" s="9"/>
      <c r="AT53" s="8" t="s">
        <v>100</v>
      </c>
      <c r="AU53" s="8" t="s">
        <v>93</v>
      </c>
      <c r="AV53" s="9">
        <v>3</v>
      </c>
      <c r="AW53" s="8" t="s">
        <v>114</v>
      </c>
      <c r="AX53" s="9"/>
      <c r="AY53" s="8">
        <v>206</v>
      </c>
      <c r="AZ53" s="9"/>
      <c r="BA53" s="8">
        <v>15</v>
      </c>
      <c r="BB53" s="9"/>
      <c r="BC53" s="8" t="s">
        <v>129</v>
      </c>
      <c r="BD53" s="8">
        <v>4</v>
      </c>
      <c r="BE53" s="12">
        <f t="shared" si="3"/>
        <v>8</v>
      </c>
      <c r="BF53" s="8" t="s">
        <v>120</v>
      </c>
      <c r="BG53" s="9">
        <v>3</v>
      </c>
      <c r="BH53" s="8" t="s">
        <v>109</v>
      </c>
      <c r="BI53" s="9">
        <v>3</v>
      </c>
      <c r="BJ53" s="8" t="s">
        <v>109</v>
      </c>
      <c r="BK53" s="9"/>
      <c r="BL53" s="8" t="s">
        <v>109</v>
      </c>
      <c r="BM53" s="8">
        <v>267</v>
      </c>
      <c r="BN53" s="9"/>
      <c r="BO53" s="8">
        <v>56</v>
      </c>
      <c r="BP53" s="9"/>
      <c r="BQ53" s="8"/>
      <c r="BR53" s="9"/>
      <c r="BS53" s="8"/>
      <c r="BT53" s="9"/>
      <c r="BU53" s="8" t="s">
        <v>366</v>
      </c>
      <c r="BV53" s="13">
        <v>25</v>
      </c>
      <c r="BW53" s="8" t="s">
        <v>231</v>
      </c>
      <c r="BY53" s="8" t="s">
        <v>367</v>
      </c>
      <c r="BZ53" s="13">
        <v>4</v>
      </c>
      <c r="CA53" s="8" t="s">
        <v>116</v>
      </c>
      <c r="CB53" s="9"/>
      <c r="CC53" s="8" t="s">
        <v>93</v>
      </c>
      <c r="CD53" s="9"/>
      <c r="CE53" s="8" t="s">
        <v>154</v>
      </c>
      <c r="CF53" s="9">
        <v>7</v>
      </c>
      <c r="CG53" s="8" t="s">
        <v>113</v>
      </c>
      <c r="CH53" s="8" t="s">
        <v>93</v>
      </c>
      <c r="CI53" s="8" t="s">
        <v>109</v>
      </c>
      <c r="CJ53" s="8" t="s">
        <v>145</v>
      </c>
      <c r="CK53" s="9"/>
      <c r="CL53" s="8" t="s">
        <v>135</v>
      </c>
      <c r="CM53" s="9"/>
      <c r="CN53" s="8">
        <v>427</v>
      </c>
      <c r="CO53" s="7">
        <f>SUM(C53,E53,G53,I53,K53,M53,O53,Q53,S53,U53,W53,Y53,AA53,AC53,AE53,AG53,AI53,AK53,AQ53,AS53,AV53,AX53,AZ53,BB53,BE53,BG53,BI53,BK53,BN53,BP53,BR53,BT53,BV53,BX53,BZ53,CB53,CD53,CF53,CK53,CM53)</f>
        <v>78</v>
      </c>
    </row>
    <row r="54" spans="1:93" ht="22.5" customHeight="1" x14ac:dyDescent="0.3">
      <c r="A54" s="8" t="s">
        <v>368</v>
      </c>
      <c r="B54" s="8" t="s">
        <v>113</v>
      </c>
      <c r="C54" s="9"/>
      <c r="D54" s="8" t="s">
        <v>109</v>
      </c>
      <c r="E54" s="9">
        <v>2</v>
      </c>
      <c r="F54" s="8" t="s">
        <v>92</v>
      </c>
      <c r="G54" s="9"/>
      <c r="H54" s="8" t="s">
        <v>93</v>
      </c>
      <c r="I54" s="9">
        <v>2</v>
      </c>
      <c r="J54" s="8" t="s">
        <v>127</v>
      </c>
      <c r="K54" s="9">
        <v>4</v>
      </c>
      <c r="L54" s="8" t="s">
        <v>115</v>
      </c>
      <c r="M54" s="9">
        <v>1</v>
      </c>
      <c r="N54" s="8" t="s">
        <v>105</v>
      </c>
      <c r="O54" s="9"/>
      <c r="P54" s="8" t="s">
        <v>93</v>
      </c>
      <c r="Q54" s="9">
        <v>6</v>
      </c>
      <c r="R54" s="8" t="s">
        <v>97</v>
      </c>
      <c r="S54" s="9">
        <v>1</v>
      </c>
      <c r="T54" s="8" t="s">
        <v>97</v>
      </c>
      <c r="U54" s="9">
        <v>1</v>
      </c>
      <c r="V54" s="8" t="s">
        <v>97</v>
      </c>
      <c r="W54" s="9">
        <v>1</v>
      </c>
      <c r="X54" s="8" t="s">
        <v>97</v>
      </c>
      <c r="Y54" s="9"/>
      <c r="Z54" s="8" t="s">
        <v>97</v>
      </c>
      <c r="AA54" s="9">
        <v>1</v>
      </c>
      <c r="AB54" s="8" t="s">
        <v>97</v>
      </c>
      <c r="AC54" s="9"/>
      <c r="AD54" s="8" t="s">
        <v>97</v>
      </c>
      <c r="AE54" s="9"/>
      <c r="AF54" s="8" t="s">
        <v>97</v>
      </c>
      <c r="AG54" s="9">
        <v>1</v>
      </c>
      <c r="AH54" s="8" t="s">
        <v>98</v>
      </c>
      <c r="AI54" s="9"/>
      <c r="AJ54" s="8" t="s">
        <v>98</v>
      </c>
      <c r="AK54" s="9"/>
      <c r="AL54" s="8" t="s">
        <v>326</v>
      </c>
      <c r="AM54" s="8">
        <v>3</v>
      </c>
      <c r="AN54" s="10">
        <f t="shared" si="0"/>
        <v>6</v>
      </c>
      <c r="AO54" s="11">
        <v>1</v>
      </c>
      <c r="AP54" s="10">
        <f t="shared" si="1"/>
        <v>3</v>
      </c>
      <c r="AQ54" s="12">
        <f t="shared" si="2"/>
        <v>9</v>
      </c>
      <c r="AR54" s="8" t="s">
        <v>95</v>
      </c>
      <c r="AS54" s="9"/>
      <c r="AT54" s="8" t="s">
        <v>114</v>
      </c>
      <c r="AU54" s="8" t="s">
        <v>114</v>
      </c>
      <c r="AV54" s="9"/>
      <c r="AW54" s="8" t="s">
        <v>114</v>
      </c>
      <c r="AX54" s="9"/>
      <c r="AY54" s="8">
        <v>234</v>
      </c>
      <c r="AZ54" s="9"/>
      <c r="BA54" s="8">
        <v>34</v>
      </c>
      <c r="BB54" s="9"/>
      <c r="BC54" s="8" t="s">
        <v>187</v>
      </c>
      <c r="BD54" s="8">
        <v>4</v>
      </c>
      <c r="BE54" s="12">
        <f t="shared" si="3"/>
        <v>8</v>
      </c>
      <c r="BF54" s="8" t="s">
        <v>120</v>
      </c>
      <c r="BG54" s="9">
        <v>3</v>
      </c>
      <c r="BH54" s="8" t="s">
        <v>109</v>
      </c>
      <c r="BI54" s="9">
        <v>3</v>
      </c>
      <c r="BJ54" s="8" t="s">
        <v>92</v>
      </c>
      <c r="BK54" s="9"/>
      <c r="BL54" s="8" t="s">
        <v>109</v>
      </c>
      <c r="BM54" s="8">
        <v>226</v>
      </c>
      <c r="BN54" s="9"/>
      <c r="BO54" s="8">
        <v>22</v>
      </c>
      <c r="BP54" s="9"/>
      <c r="BQ54" s="8"/>
      <c r="BR54" s="9"/>
      <c r="BS54" s="8"/>
      <c r="BT54" s="9"/>
      <c r="BU54" s="8" t="s">
        <v>369</v>
      </c>
      <c r="BV54" s="13">
        <v>21</v>
      </c>
      <c r="BW54" s="8" t="s">
        <v>231</v>
      </c>
      <c r="BY54" s="8" t="s">
        <v>370</v>
      </c>
      <c r="BZ54" s="13">
        <v>4</v>
      </c>
      <c r="CA54" s="8" t="s">
        <v>222</v>
      </c>
      <c r="CB54" s="9"/>
      <c r="CC54" s="8" t="s">
        <v>92</v>
      </c>
      <c r="CD54" s="9"/>
      <c r="CE54" s="8" t="s">
        <v>133</v>
      </c>
      <c r="CF54" s="9"/>
      <c r="CG54" s="8" t="s">
        <v>109</v>
      </c>
      <c r="CH54" s="8" t="s">
        <v>114</v>
      </c>
      <c r="CI54" s="8" t="s">
        <v>109</v>
      </c>
      <c r="CJ54" s="8" t="s">
        <v>110</v>
      </c>
      <c r="CK54" s="9"/>
      <c r="CL54" s="8" t="s">
        <v>111</v>
      </c>
      <c r="CM54" s="9"/>
      <c r="CN54" s="8">
        <v>346</v>
      </c>
      <c r="CO54" s="7">
        <f>SUM(C54,E54,G54,I54,K54,M54,O54,Q54,S54,U54,W54,Y54,AA54,AC54,AE54,AG54,AI54,AK54,AQ54,AS54,AV54,AX54,AZ54,BB54,BE54,BG54,BI54,BK54,BN54,BP54,BR54,BT54,BV54,BX54,BZ54,CB54,CD54,CF54,CK54,CM54)</f>
        <v>68</v>
      </c>
    </row>
    <row r="55" spans="1:93" ht="22.5" customHeight="1" x14ac:dyDescent="0.3">
      <c r="A55" s="8" t="s">
        <v>371</v>
      </c>
      <c r="B55" s="8" t="s">
        <v>113</v>
      </c>
      <c r="C55" s="9"/>
      <c r="D55" s="8" t="s">
        <v>114</v>
      </c>
      <c r="E55" s="9"/>
      <c r="F55" s="8" t="s">
        <v>92</v>
      </c>
      <c r="G55" s="9"/>
      <c r="H55" s="8" t="s">
        <v>102</v>
      </c>
      <c r="I55" s="9"/>
      <c r="J55" s="8" t="s">
        <v>105</v>
      </c>
      <c r="K55" s="9"/>
      <c r="L55" s="8" t="s">
        <v>165</v>
      </c>
      <c r="M55" s="9"/>
      <c r="N55" s="8" t="s">
        <v>147</v>
      </c>
      <c r="O55" s="9">
        <v>6</v>
      </c>
      <c r="P55" s="8" t="s">
        <v>252</v>
      </c>
      <c r="Q55" s="9"/>
      <c r="R55" s="8" t="s">
        <v>97</v>
      </c>
      <c r="S55" s="9">
        <v>1</v>
      </c>
      <c r="T55" s="8" t="s">
        <v>97</v>
      </c>
      <c r="U55" s="9">
        <v>1</v>
      </c>
      <c r="V55" s="8" t="s">
        <v>98</v>
      </c>
      <c r="W55" s="9"/>
      <c r="X55" s="8" t="s">
        <v>98</v>
      </c>
      <c r="Y55" s="9">
        <v>1</v>
      </c>
      <c r="Z55" s="8" t="s">
        <v>97</v>
      </c>
      <c r="AA55" s="9">
        <v>1</v>
      </c>
      <c r="AB55" s="8" t="s">
        <v>98</v>
      </c>
      <c r="AC55" s="9">
        <v>1</v>
      </c>
      <c r="AD55" s="8" t="s">
        <v>98</v>
      </c>
      <c r="AE55" s="9">
        <v>1</v>
      </c>
      <c r="AF55" s="8" t="s">
        <v>97</v>
      </c>
      <c r="AG55" s="9">
        <v>1</v>
      </c>
      <c r="AH55" s="8" t="s">
        <v>97</v>
      </c>
      <c r="AI55" s="9">
        <v>1</v>
      </c>
      <c r="AJ55" s="8" t="s">
        <v>98</v>
      </c>
      <c r="AK55" s="9"/>
      <c r="AL55" s="8" t="s">
        <v>372</v>
      </c>
      <c r="AM55" s="8">
        <v>3</v>
      </c>
      <c r="AN55" s="10">
        <f t="shared" si="0"/>
        <v>6</v>
      </c>
      <c r="AO55" s="11">
        <v>1</v>
      </c>
      <c r="AP55" s="10">
        <f t="shared" si="1"/>
        <v>3</v>
      </c>
      <c r="AQ55" s="12">
        <f t="shared" si="2"/>
        <v>9</v>
      </c>
      <c r="AR55" s="8" t="s">
        <v>95</v>
      </c>
      <c r="AS55" s="9"/>
      <c r="AT55" s="8" t="s">
        <v>96</v>
      </c>
      <c r="AU55" s="8" t="s">
        <v>114</v>
      </c>
      <c r="AV55" s="9"/>
      <c r="AW55" s="8" t="s">
        <v>114</v>
      </c>
      <c r="AX55" s="9"/>
      <c r="AY55" s="8">
        <v>141</v>
      </c>
      <c r="AZ55" s="9"/>
      <c r="BA55" s="8">
        <v>27</v>
      </c>
      <c r="BB55" s="9"/>
      <c r="BC55" s="8" t="s">
        <v>373</v>
      </c>
      <c r="BD55" s="8">
        <v>4</v>
      </c>
      <c r="BE55" s="12">
        <f t="shared" si="3"/>
        <v>8</v>
      </c>
      <c r="BF55" s="8" t="s">
        <v>120</v>
      </c>
      <c r="BG55" s="9">
        <v>3</v>
      </c>
      <c r="BH55" s="8" t="s">
        <v>109</v>
      </c>
      <c r="BI55" s="9">
        <v>3</v>
      </c>
      <c r="BJ55" s="8" t="s">
        <v>91</v>
      </c>
      <c r="BK55" s="9"/>
      <c r="BL55" s="8" t="s">
        <v>91</v>
      </c>
      <c r="BM55" s="8">
        <v>150</v>
      </c>
      <c r="BN55" s="9"/>
      <c r="BO55" s="8">
        <v>40</v>
      </c>
      <c r="BP55" s="9">
        <v>3</v>
      </c>
      <c r="BQ55" s="8"/>
      <c r="BR55" s="9"/>
      <c r="BS55" s="8"/>
      <c r="BT55" s="9"/>
      <c r="BU55" s="8" t="s">
        <v>374</v>
      </c>
      <c r="BV55" s="13">
        <v>23</v>
      </c>
      <c r="BW55" s="8" t="s">
        <v>122</v>
      </c>
      <c r="BY55" s="8" t="s">
        <v>375</v>
      </c>
      <c r="BZ55" s="13">
        <v>9</v>
      </c>
      <c r="CA55" s="8" t="s">
        <v>113</v>
      </c>
      <c r="CB55" s="9">
        <v>6</v>
      </c>
      <c r="CC55" s="8" t="s">
        <v>93</v>
      </c>
      <c r="CD55" s="9"/>
      <c r="CE55" s="8" t="s">
        <v>133</v>
      </c>
      <c r="CF55" s="9"/>
      <c r="CG55" s="8" t="s">
        <v>113</v>
      </c>
      <c r="CH55" s="8" t="s">
        <v>114</v>
      </c>
      <c r="CI55" s="8" t="s">
        <v>114</v>
      </c>
      <c r="CJ55" s="8" t="s">
        <v>134</v>
      </c>
      <c r="CK55" s="9"/>
      <c r="CL55" s="8" t="s">
        <v>135</v>
      </c>
      <c r="CM55" s="9"/>
      <c r="CN55" s="8">
        <v>234</v>
      </c>
      <c r="CO55" s="7">
        <f>SUM(C55,E55,G55,I55,K55,M55,O55,Q55,S55,U55,W55,Y55,AA55,AC55,AE55,AG55,AI55,AK55,AQ55,AS55,AV55,AX55,AZ55,BB55,BE55,BG55,BI55,BK55,BN55,BP55,BR55,BT55,BV55,BX55,BZ55,CB55,CD55,CF55,CK55,CM55)</f>
        <v>78</v>
      </c>
    </row>
    <row r="56" spans="1:93" ht="22.5" customHeight="1" x14ac:dyDescent="0.3">
      <c r="A56" s="8" t="s">
        <v>376</v>
      </c>
      <c r="B56" s="8" t="s">
        <v>113</v>
      </c>
      <c r="C56" s="9"/>
      <c r="D56" s="8" t="s">
        <v>91</v>
      </c>
      <c r="E56" s="9"/>
      <c r="F56" s="8" t="s">
        <v>92</v>
      </c>
      <c r="G56" s="9"/>
      <c r="H56" s="8" t="s">
        <v>93</v>
      </c>
      <c r="I56" s="9">
        <v>2</v>
      </c>
      <c r="J56" s="8" t="s">
        <v>94</v>
      </c>
      <c r="K56" s="9"/>
      <c r="L56" s="8" t="s">
        <v>115</v>
      </c>
      <c r="M56" s="9">
        <v>1</v>
      </c>
      <c r="N56" s="8" t="s">
        <v>101</v>
      </c>
      <c r="O56" s="9"/>
      <c r="P56" s="8" t="s">
        <v>93</v>
      </c>
      <c r="Q56" s="9">
        <v>6</v>
      </c>
      <c r="R56" s="8" t="s">
        <v>97</v>
      </c>
      <c r="S56" s="9">
        <v>1</v>
      </c>
      <c r="T56" s="8" t="s">
        <v>97</v>
      </c>
      <c r="U56" s="9">
        <v>1</v>
      </c>
      <c r="V56" s="8" t="s">
        <v>98</v>
      </c>
      <c r="W56" s="9"/>
      <c r="X56" s="8" t="s">
        <v>98</v>
      </c>
      <c r="Y56" s="9">
        <v>1</v>
      </c>
      <c r="Z56" s="8" t="s">
        <v>97</v>
      </c>
      <c r="AA56" s="9">
        <v>1</v>
      </c>
      <c r="AB56" s="8" t="s">
        <v>97</v>
      </c>
      <c r="AC56" s="9"/>
      <c r="AD56" s="8" t="s">
        <v>98</v>
      </c>
      <c r="AE56" s="9">
        <v>1</v>
      </c>
      <c r="AF56" s="8" t="s">
        <v>98</v>
      </c>
      <c r="AG56" s="9"/>
      <c r="AH56" s="8" t="s">
        <v>97</v>
      </c>
      <c r="AI56" s="9">
        <v>1</v>
      </c>
      <c r="AJ56" s="8" t="s">
        <v>97</v>
      </c>
      <c r="AK56" s="9">
        <v>1</v>
      </c>
      <c r="AL56" s="8" t="s">
        <v>312</v>
      </c>
      <c r="AM56" s="8">
        <v>2</v>
      </c>
      <c r="AN56" s="10">
        <f t="shared" si="0"/>
        <v>4</v>
      </c>
      <c r="AO56" s="11">
        <v>1</v>
      </c>
      <c r="AP56" s="10">
        <f t="shared" si="1"/>
        <v>3</v>
      </c>
      <c r="AQ56" s="12">
        <f t="shared" si="2"/>
        <v>7</v>
      </c>
      <c r="AR56" s="8" t="s">
        <v>95</v>
      </c>
      <c r="AS56" s="9"/>
      <c r="AT56" s="8" t="s">
        <v>114</v>
      </c>
      <c r="AU56" s="8" t="s">
        <v>93</v>
      </c>
      <c r="AV56" s="9">
        <v>3</v>
      </c>
      <c r="AW56" s="8" t="s">
        <v>114</v>
      </c>
      <c r="AX56" s="9"/>
      <c r="AY56" s="8">
        <v>242</v>
      </c>
      <c r="AZ56" s="9"/>
      <c r="BA56" s="8">
        <v>43</v>
      </c>
      <c r="BB56" s="9"/>
      <c r="BC56" s="8" t="s">
        <v>129</v>
      </c>
      <c r="BD56" s="8">
        <v>4</v>
      </c>
      <c r="BE56" s="12">
        <f t="shared" si="3"/>
        <v>8</v>
      </c>
      <c r="BF56" s="8" t="s">
        <v>120</v>
      </c>
      <c r="BG56" s="9">
        <v>3</v>
      </c>
      <c r="BH56" s="8" t="s">
        <v>109</v>
      </c>
      <c r="BI56" s="9">
        <v>3</v>
      </c>
      <c r="BJ56" s="8" t="s">
        <v>91</v>
      </c>
      <c r="BK56" s="9"/>
      <c r="BL56" s="8" t="s">
        <v>91</v>
      </c>
      <c r="BM56" s="8">
        <v>213</v>
      </c>
      <c r="BN56" s="9"/>
      <c r="BO56" s="8">
        <v>21</v>
      </c>
      <c r="BP56" s="9"/>
      <c r="BQ56" s="8"/>
      <c r="BR56" s="9"/>
      <c r="BS56" s="8"/>
      <c r="BT56" s="9"/>
      <c r="BU56" s="8" t="s">
        <v>178</v>
      </c>
      <c r="BV56" s="13">
        <v>21</v>
      </c>
      <c r="BW56" s="8" t="s">
        <v>377</v>
      </c>
      <c r="BX56" s="13">
        <v>8</v>
      </c>
      <c r="BY56" s="8" t="s">
        <v>378</v>
      </c>
      <c r="BZ56" s="13">
        <v>4</v>
      </c>
      <c r="CA56" s="8" t="s">
        <v>113</v>
      </c>
      <c r="CB56" s="9">
        <v>6</v>
      </c>
      <c r="CC56" s="8" t="s">
        <v>93</v>
      </c>
      <c r="CD56" s="9"/>
      <c r="CE56" s="8" t="s">
        <v>133</v>
      </c>
      <c r="CF56" s="9"/>
      <c r="CG56" s="8" t="s">
        <v>113</v>
      </c>
      <c r="CH56" s="8" t="s">
        <v>114</v>
      </c>
      <c r="CI56" s="8" t="s">
        <v>91</v>
      </c>
      <c r="CJ56" s="8" t="s">
        <v>163</v>
      </c>
      <c r="CK56" s="9"/>
      <c r="CL56" s="8" t="s">
        <v>111</v>
      </c>
      <c r="CM56" s="9"/>
      <c r="CN56" s="8">
        <v>301</v>
      </c>
      <c r="CO56" s="7">
        <f>SUM(C56,E56,G56,I56,K56,M56,O56,Q56,S56,U56,W56,Y56,AA56,AC56,AE56,AG56,AI56,AK56,AQ56,AS56,AV56,AX56,AZ56,BB56,BE56,BG56,BI56,BK56,BN56,BP56,BR56,BT56,BV56,BX56,BZ56,CB56,CD56,CF56,CK56,CM56)</f>
        <v>79</v>
      </c>
    </row>
    <row r="57" spans="1:93" ht="22.5" customHeight="1" x14ac:dyDescent="0.3">
      <c r="A57" s="8" t="s">
        <v>379</v>
      </c>
      <c r="B57" s="8" t="s">
        <v>113</v>
      </c>
      <c r="C57" s="9"/>
      <c r="D57" s="8" t="s">
        <v>114</v>
      </c>
      <c r="E57" s="9"/>
      <c r="F57" s="8" t="s">
        <v>137</v>
      </c>
      <c r="G57" s="9">
        <v>2</v>
      </c>
      <c r="H57" s="8" t="s">
        <v>93</v>
      </c>
      <c r="I57" s="9">
        <v>2</v>
      </c>
      <c r="J57" s="8" t="s">
        <v>105</v>
      </c>
      <c r="K57" s="9"/>
      <c r="L57" s="8" t="s">
        <v>165</v>
      </c>
      <c r="M57" s="9"/>
      <c r="N57" s="8" t="s">
        <v>102</v>
      </c>
      <c r="O57" s="9"/>
      <c r="P57" s="8" t="s">
        <v>113</v>
      </c>
      <c r="Q57" s="9"/>
      <c r="R57" s="8" t="s">
        <v>97</v>
      </c>
      <c r="S57" s="9">
        <v>1</v>
      </c>
      <c r="T57" s="8" t="s">
        <v>97</v>
      </c>
      <c r="U57" s="9">
        <v>1</v>
      </c>
      <c r="V57" s="8" t="s">
        <v>98</v>
      </c>
      <c r="W57" s="9"/>
      <c r="X57" s="8" t="s">
        <v>98</v>
      </c>
      <c r="Y57" s="9">
        <v>1</v>
      </c>
      <c r="Z57" s="8" t="s">
        <v>97</v>
      </c>
      <c r="AA57" s="9">
        <v>1</v>
      </c>
      <c r="AB57" s="8" t="s">
        <v>97</v>
      </c>
      <c r="AC57" s="9"/>
      <c r="AD57" s="8" t="s">
        <v>98</v>
      </c>
      <c r="AE57" s="9">
        <v>1</v>
      </c>
      <c r="AF57" s="8" t="s">
        <v>98</v>
      </c>
      <c r="AG57" s="9"/>
      <c r="AH57" s="8" t="s">
        <v>148</v>
      </c>
      <c r="AI57" s="9"/>
      <c r="AJ57" s="8" t="s">
        <v>148</v>
      </c>
      <c r="AK57" s="9"/>
      <c r="AL57" s="8" t="s">
        <v>380</v>
      </c>
      <c r="AM57" s="8">
        <v>3</v>
      </c>
      <c r="AN57" s="10">
        <f t="shared" si="0"/>
        <v>6</v>
      </c>
      <c r="AO57" s="11"/>
      <c r="AP57" s="10">
        <f t="shared" si="1"/>
        <v>0</v>
      </c>
      <c r="AQ57" s="12">
        <f t="shared" si="2"/>
        <v>6</v>
      </c>
      <c r="AR57" s="8" t="s">
        <v>95</v>
      </c>
      <c r="AS57" s="9"/>
      <c r="AT57" s="8" t="s">
        <v>114</v>
      </c>
      <c r="AU57" s="8" t="s">
        <v>96</v>
      </c>
      <c r="AV57" s="9"/>
      <c r="AW57" s="8" t="s">
        <v>114</v>
      </c>
      <c r="AX57" s="9"/>
      <c r="AY57" s="8">
        <v>283</v>
      </c>
      <c r="AZ57" s="9"/>
      <c r="BA57" s="8">
        <v>20</v>
      </c>
      <c r="BB57" s="9"/>
      <c r="BC57" s="8" t="s">
        <v>381</v>
      </c>
      <c r="BD57" s="8">
        <v>2</v>
      </c>
      <c r="BE57" s="12">
        <f t="shared" si="3"/>
        <v>4</v>
      </c>
      <c r="BF57" s="8" t="s">
        <v>120</v>
      </c>
      <c r="BG57" s="9">
        <v>3</v>
      </c>
      <c r="BH57" s="8" t="s">
        <v>109</v>
      </c>
      <c r="BI57" s="9">
        <v>3</v>
      </c>
      <c r="BJ57" s="8" t="s">
        <v>105</v>
      </c>
      <c r="BK57" s="9"/>
      <c r="BL57" s="8" t="s">
        <v>109</v>
      </c>
      <c r="BM57" s="8">
        <v>225</v>
      </c>
      <c r="BN57" s="9"/>
      <c r="BO57" s="8">
        <v>8</v>
      </c>
      <c r="BP57" s="9"/>
      <c r="BQ57" s="8"/>
      <c r="BR57" s="9"/>
      <c r="BS57" s="8"/>
      <c r="BT57" s="9"/>
      <c r="BU57" s="8" t="s">
        <v>382</v>
      </c>
      <c r="BV57" s="13">
        <v>20</v>
      </c>
      <c r="BW57" s="8" t="s">
        <v>231</v>
      </c>
      <c r="BY57" s="8" t="s">
        <v>383</v>
      </c>
      <c r="BZ57" s="13">
        <v>4</v>
      </c>
      <c r="CA57" s="8" t="s">
        <v>109</v>
      </c>
      <c r="CB57" s="9"/>
      <c r="CC57" s="8" t="s">
        <v>102</v>
      </c>
      <c r="CD57" s="9"/>
      <c r="CE57" s="8" t="s">
        <v>133</v>
      </c>
      <c r="CF57" s="9"/>
      <c r="CG57" s="8" t="s">
        <v>113</v>
      </c>
      <c r="CH57" s="8" t="s">
        <v>114</v>
      </c>
      <c r="CI57" s="8" t="s">
        <v>113</v>
      </c>
      <c r="CJ57" s="8" t="s">
        <v>245</v>
      </c>
      <c r="CK57" s="9">
        <v>9</v>
      </c>
      <c r="CL57" s="8" t="s">
        <v>135</v>
      </c>
      <c r="CM57" s="9"/>
      <c r="CN57" s="8">
        <v>507</v>
      </c>
      <c r="CO57" s="7">
        <f>SUM(C57,E57,G57,I57,K57,M57,O57,Q57,S57,U57,W57,Y57,AA57,AC57,AE57,AG57,AI57,AK57,AQ57,AS57,AV57,AX57,AZ57,BB57,BE57,BG57,BI57,BK57,BN57,BP57,BR57,BT57,BV57,BX57,BZ57,CB57,CD57,CF57,CK57,CM57)</f>
        <v>58</v>
      </c>
    </row>
    <row r="58" spans="1:93" ht="22.5" customHeight="1" x14ac:dyDescent="0.3">
      <c r="A58" s="8" t="s">
        <v>384</v>
      </c>
      <c r="B58" s="8" t="s">
        <v>113</v>
      </c>
      <c r="C58" s="9"/>
      <c r="D58" s="8" t="s">
        <v>114</v>
      </c>
      <c r="E58" s="9"/>
      <c r="F58" s="8" t="s">
        <v>137</v>
      </c>
      <c r="G58" s="9">
        <v>2</v>
      </c>
      <c r="H58" s="8" t="s">
        <v>93</v>
      </c>
      <c r="I58" s="9">
        <v>2</v>
      </c>
      <c r="J58" s="8" t="s">
        <v>116</v>
      </c>
      <c r="K58" s="9"/>
      <c r="L58" s="8" t="s">
        <v>115</v>
      </c>
      <c r="M58" s="9">
        <v>1</v>
      </c>
      <c r="N58" s="8" t="s">
        <v>96</v>
      </c>
      <c r="O58" s="9"/>
      <c r="P58" s="8" t="s">
        <v>93</v>
      </c>
      <c r="Q58" s="9">
        <v>6</v>
      </c>
      <c r="R58" s="8" t="s">
        <v>97</v>
      </c>
      <c r="S58" s="9">
        <v>1</v>
      </c>
      <c r="T58" s="8" t="s">
        <v>97</v>
      </c>
      <c r="U58" s="9">
        <v>1</v>
      </c>
      <c r="V58" s="8" t="s">
        <v>98</v>
      </c>
      <c r="W58" s="9"/>
      <c r="X58" s="8" t="s">
        <v>98</v>
      </c>
      <c r="Y58" s="9">
        <v>1</v>
      </c>
      <c r="Z58" s="8" t="s">
        <v>97</v>
      </c>
      <c r="AA58" s="9">
        <v>1</v>
      </c>
      <c r="AB58" s="8" t="s">
        <v>97</v>
      </c>
      <c r="AC58" s="9"/>
      <c r="AD58" s="8" t="s">
        <v>97</v>
      </c>
      <c r="AE58" s="9"/>
      <c r="AF58" s="8" t="s">
        <v>98</v>
      </c>
      <c r="AG58" s="9"/>
      <c r="AH58" s="8" t="s">
        <v>97</v>
      </c>
      <c r="AI58" s="9">
        <v>1</v>
      </c>
      <c r="AJ58" s="8" t="s">
        <v>97</v>
      </c>
      <c r="AK58" s="9">
        <v>1</v>
      </c>
      <c r="AL58" s="8" t="s">
        <v>128</v>
      </c>
      <c r="AM58" s="8">
        <v>3</v>
      </c>
      <c r="AN58" s="10">
        <f t="shared" si="0"/>
        <v>6</v>
      </c>
      <c r="AO58" s="11"/>
      <c r="AP58" s="10">
        <f t="shared" si="1"/>
        <v>0</v>
      </c>
      <c r="AQ58" s="12">
        <f t="shared" si="2"/>
        <v>6</v>
      </c>
      <c r="AR58" s="8" t="s">
        <v>95</v>
      </c>
      <c r="AS58" s="9"/>
      <c r="AT58" s="8" t="s">
        <v>114</v>
      </c>
      <c r="AU58" s="8" t="s">
        <v>93</v>
      </c>
      <c r="AV58" s="9">
        <v>3</v>
      </c>
      <c r="AW58" s="8" t="s">
        <v>114</v>
      </c>
      <c r="AX58" s="9"/>
      <c r="AY58" s="8">
        <v>295</v>
      </c>
      <c r="AZ58" s="9"/>
      <c r="BA58" s="8">
        <v>20</v>
      </c>
      <c r="BB58" s="9"/>
      <c r="BC58" s="8" t="s">
        <v>253</v>
      </c>
      <c r="BD58" s="8">
        <v>3</v>
      </c>
      <c r="BE58" s="12">
        <f t="shared" si="3"/>
        <v>6</v>
      </c>
      <c r="BF58" s="8" t="s">
        <v>120</v>
      </c>
      <c r="BG58" s="9">
        <v>3</v>
      </c>
      <c r="BH58" s="8" t="s">
        <v>109</v>
      </c>
      <c r="BI58" s="9">
        <v>3</v>
      </c>
      <c r="BJ58" s="8" t="s">
        <v>92</v>
      </c>
      <c r="BK58" s="9"/>
      <c r="BL58" s="8" t="s">
        <v>91</v>
      </c>
      <c r="BM58" s="8">
        <v>230</v>
      </c>
      <c r="BN58" s="9"/>
      <c r="BO58" s="8">
        <v>10</v>
      </c>
      <c r="BP58" s="9"/>
      <c r="BQ58" s="8"/>
      <c r="BR58" s="9"/>
      <c r="BS58" s="8"/>
      <c r="BT58" s="9"/>
      <c r="BU58" s="8" t="s">
        <v>385</v>
      </c>
      <c r="BV58" s="13">
        <v>23</v>
      </c>
      <c r="BW58" s="8" t="s">
        <v>328</v>
      </c>
      <c r="BX58" s="13">
        <v>8</v>
      </c>
      <c r="BY58" s="8" t="s">
        <v>386</v>
      </c>
      <c r="BZ58" s="13">
        <v>6</v>
      </c>
      <c r="CA58" s="8" t="s">
        <v>109</v>
      </c>
      <c r="CB58" s="9"/>
      <c r="CC58" s="8" t="s">
        <v>137</v>
      </c>
      <c r="CD58" s="9">
        <v>7</v>
      </c>
      <c r="CE58" s="8" t="s">
        <v>154</v>
      </c>
      <c r="CF58" s="9">
        <v>7</v>
      </c>
      <c r="CG58" s="8" t="s">
        <v>113</v>
      </c>
      <c r="CH58" s="8" t="s">
        <v>114</v>
      </c>
      <c r="CI58" s="8" t="s">
        <v>113</v>
      </c>
      <c r="CJ58" s="8" t="s">
        <v>163</v>
      </c>
      <c r="CK58" s="9"/>
      <c r="CL58" s="8" t="s">
        <v>316</v>
      </c>
      <c r="CM58" s="9"/>
      <c r="CN58" s="8">
        <v>399</v>
      </c>
      <c r="CO58" s="7">
        <f>SUM(C58,E58,G58,I58,K58,M58,O58,Q58,S58,U58,W58,Y58,AA58,AC58,AE58,AG58,AI58,AK58,AQ58,AS58,AV58,AX58,AZ58,BB58,BE58,BG58,BI58,BK58,BN58,BP58,BR58,BT58,BV58,BX58,BZ58,CB58,CD58,CF58,CK58,CM58)</f>
        <v>89</v>
      </c>
    </row>
    <row r="59" spans="1:93" ht="22.5" customHeight="1" x14ac:dyDescent="0.3">
      <c r="A59" s="8" t="s">
        <v>387</v>
      </c>
      <c r="B59" s="8" t="s">
        <v>113</v>
      </c>
      <c r="C59" s="9"/>
      <c r="D59" s="8" t="s">
        <v>114</v>
      </c>
      <c r="E59" s="9"/>
      <c r="F59" s="8" t="s">
        <v>92</v>
      </c>
      <c r="G59" s="9"/>
      <c r="H59" s="8" t="s">
        <v>93</v>
      </c>
      <c r="I59" s="9">
        <v>2</v>
      </c>
      <c r="J59" s="8" t="s">
        <v>105</v>
      </c>
      <c r="K59" s="9"/>
      <c r="L59" s="8" t="s">
        <v>115</v>
      </c>
      <c r="M59" s="9">
        <v>1</v>
      </c>
      <c r="N59" s="8" t="s">
        <v>140</v>
      </c>
      <c r="O59" s="9"/>
      <c r="P59" s="8" t="s">
        <v>92</v>
      </c>
      <c r="Q59" s="9"/>
      <c r="R59" s="8" t="s">
        <v>97</v>
      </c>
      <c r="S59" s="9">
        <v>1</v>
      </c>
      <c r="T59" s="8" t="s">
        <v>98</v>
      </c>
      <c r="U59" s="9"/>
      <c r="V59" s="8" t="s">
        <v>98</v>
      </c>
      <c r="W59" s="9"/>
      <c r="X59" s="8" t="s">
        <v>98</v>
      </c>
      <c r="Y59" s="9">
        <v>1</v>
      </c>
      <c r="Z59" s="8" t="s">
        <v>97</v>
      </c>
      <c r="AA59" s="9">
        <v>1</v>
      </c>
      <c r="AB59" s="8" t="s">
        <v>98</v>
      </c>
      <c r="AC59" s="9">
        <v>1</v>
      </c>
      <c r="AD59" s="8" t="s">
        <v>98</v>
      </c>
      <c r="AE59" s="9">
        <v>1</v>
      </c>
      <c r="AF59" s="8" t="s">
        <v>98</v>
      </c>
      <c r="AG59" s="9"/>
      <c r="AH59" s="8" t="s">
        <v>97</v>
      </c>
      <c r="AI59" s="9">
        <v>1</v>
      </c>
      <c r="AJ59" s="8" t="s">
        <v>97</v>
      </c>
      <c r="AK59" s="9">
        <v>1</v>
      </c>
      <c r="AL59" s="8" t="s">
        <v>388</v>
      </c>
      <c r="AM59" s="8">
        <v>3</v>
      </c>
      <c r="AN59" s="10">
        <f t="shared" si="0"/>
        <v>6</v>
      </c>
      <c r="AO59" s="11">
        <v>1</v>
      </c>
      <c r="AP59" s="10">
        <f t="shared" si="1"/>
        <v>3</v>
      </c>
      <c r="AQ59" s="12">
        <f t="shared" si="2"/>
        <v>9</v>
      </c>
      <c r="AR59" s="8" t="s">
        <v>95</v>
      </c>
      <c r="AS59" s="9"/>
      <c r="AT59" s="8" t="s">
        <v>114</v>
      </c>
      <c r="AU59" s="8" t="s">
        <v>93</v>
      </c>
      <c r="AV59" s="9">
        <v>3</v>
      </c>
      <c r="AW59" s="8" t="s">
        <v>114</v>
      </c>
      <c r="AX59" s="9"/>
      <c r="AY59" s="8">
        <v>282</v>
      </c>
      <c r="AZ59" s="9"/>
      <c r="BA59" s="8">
        <v>30</v>
      </c>
      <c r="BB59" s="9"/>
      <c r="BC59" s="8" t="s">
        <v>247</v>
      </c>
      <c r="BD59" s="8">
        <v>4</v>
      </c>
      <c r="BE59" s="12">
        <f t="shared" si="3"/>
        <v>8</v>
      </c>
      <c r="BF59" s="8" t="s">
        <v>120</v>
      </c>
      <c r="BG59" s="9">
        <v>3</v>
      </c>
      <c r="BH59" s="8" t="s">
        <v>109</v>
      </c>
      <c r="BI59" s="9">
        <v>3</v>
      </c>
      <c r="BJ59" s="8" t="s">
        <v>92</v>
      </c>
      <c r="BK59" s="9"/>
      <c r="BL59" s="8" t="s">
        <v>109</v>
      </c>
      <c r="BM59" s="8">
        <v>304</v>
      </c>
      <c r="BN59" s="9"/>
      <c r="BO59" s="8">
        <v>50</v>
      </c>
      <c r="BP59" s="9"/>
      <c r="BQ59" s="8"/>
      <c r="BR59" s="9"/>
      <c r="BS59" s="8"/>
      <c r="BT59" s="9"/>
      <c r="BU59" s="8" t="s">
        <v>205</v>
      </c>
      <c r="BV59" s="13">
        <v>24</v>
      </c>
      <c r="BW59" s="8" t="s">
        <v>231</v>
      </c>
      <c r="BY59" s="8" t="s">
        <v>389</v>
      </c>
      <c r="BZ59" s="13">
        <v>9</v>
      </c>
      <c r="CA59" s="8" t="s">
        <v>91</v>
      </c>
      <c r="CB59" s="9"/>
      <c r="CC59" s="8" t="s">
        <v>93</v>
      </c>
      <c r="CD59" s="9"/>
      <c r="CE59" s="8" t="s">
        <v>133</v>
      </c>
      <c r="CF59" s="9"/>
      <c r="CG59" s="8" t="s">
        <v>113</v>
      </c>
      <c r="CH59" s="8" t="s">
        <v>93</v>
      </c>
      <c r="CI59" s="8" t="s">
        <v>114</v>
      </c>
      <c r="CJ59" s="8" t="s">
        <v>110</v>
      </c>
      <c r="CK59" s="9"/>
      <c r="CL59" s="8" t="s">
        <v>125</v>
      </c>
      <c r="CM59" s="9"/>
      <c r="CN59" s="8">
        <v>345</v>
      </c>
      <c r="CO59" s="7">
        <f>SUM(C59,E59,G59,I59,K59,M59,O59,Q59,S59,U59,W59,Y59,AA59,AC59,AE59,AG59,AI59,AK59,AQ59,AS59,AV59,AX59,AZ59,BB59,BE59,BG59,BI59,BK59,BN59,BP59,BR59,BT59,BV59,BX59,BZ59,CB59,CD59,CF59,CK59,CM59)</f>
        <v>69</v>
      </c>
    </row>
    <row r="60" spans="1:93" ht="22.5" customHeight="1" x14ac:dyDescent="0.3">
      <c r="A60" s="8" t="s">
        <v>390</v>
      </c>
      <c r="B60" s="8" t="s">
        <v>113</v>
      </c>
      <c r="C60" s="9"/>
      <c r="D60" s="8" t="s">
        <v>96</v>
      </c>
      <c r="E60" s="9"/>
      <c r="F60" s="8" t="s">
        <v>137</v>
      </c>
      <c r="G60" s="9">
        <v>2</v>
      </c>
      <c r="H60" s="8" t="s">
        <v>93</v>
      </c>
      <c r="I60" s="9">
        <v>2</v>
      </c>
      <c r="J60" s="8" t="s">
        <v>116</v>
      </c>
      <c r="K60" s="9"/>
      <c r="L60" s="8" t="s">
        <v>104</v>
      </c>
      <c r="M60" s="9"/>
      <c r="N60" s="8" t="s">
        <v>114</v>
      </c>
      <c r="O60" s="9"/>
      <c r="P60" s="8" t="s">
        <v>93</v>
      </c>
      <c r="Q60" s="9">
        <v>6</v>
      </c>
      <c r="R60" s="8" t="s">
        <v>97</v>
      </c>
      <c r="S60" s="9">
        <v>1</v>
      </c>
      <c r="T60" s="8" t="s">
        <v>98</v>
      </c>
      <c r="U60" s="9"/>
      <c r="V60" s="8" t="s">
        <v>98</v>
      </c>
      <c r="W60" s="9"/>
      <c r="X60" s="8" t="s">
        <v>98</v>
      </c>
      <c r="Y60" s="9">
        <v>1</v>
      </c>
      <c r="Z60" s="8" t="s">
        <v>97</v>
      </c>
      <c r="AA60" s="9">
        <v>1</v>
      </c>
      <c r="AB60" s="8" t="s">
        <v>97</v>
      </c>
      <c r="AC60" s="9"/>
      <c r="AD60" s="8" t="s">
        <v>97</v>
      </c>
      <c r="AE60" s="9"/>
      <c r="AF60" s="8" t="s">
        <v>97</v>
      </c>
      <c r="AG60" s="9">
        <v>1</v>
      </c>
      <c r="AH60" s="8" t="s">
        <v>97</v>
      </c>
      <c r="AI60" s="9">
        <v>1</v>
      </c>
      <c r="AJ60" s="8" t="s">
        <v>98</v>
      </c>
      <c r="AK60" s="9"/>
      <c r="AL60" s="8" t="s">
        <v>391</v>
      </c>
      <c r="AM60" s="8">
        <v>2</v>
      </c>
      <c r="AN60" s="10">
        <f t="shared" si="0"/>
        <v>4</v>
      </c>
      <c r="AO60" s="11">
        <v>1</v>
      </c>
      <c r="AP60" s="10">
        <f t="shared" si="1"/>
        <v>3</v>
      </c>
      <c r="AQ60" s="12">
        <f t="shared" si="2"/>
        <v>7</v>
      </c>
      <c r="AR60" s="8" t="s">
        <v>95</v>
      </c>
      <c r="AS60" s="9"/>
      <c r="AT60" s="8" t="s">
        <v>114</v>
      </c>
      <c r="AU60" s="8" t="s">
        <v>96</v>
      </c>
      <c r="AV60" s="9"/>
      <c r="AW60" s="8" t="s">
        <v>96</v>
      </c>
      <c r="AX60" s="9"/>
      <c r="AY60" s="8">
        <v>142</v>
      </c>
      <c r="AZ60" s="9"/>
      <c r="BA60" s="8">
        <v>30</v>
      </c>
      <c r="BB60" s="9"/>
      <c r="BC60" s="8" t="s">
        <v>392</v>
      </c>
      <c r="BD60" s="8">
        <v>1</v>
      </c>
      <c r="BE60" s="12">
        <f t="shared" si="3"/>
        <v>2</v>
      </c>
      <c r="BF60" s="8" t="s">
        <v>105</v>
      </c>
      <c r="BG60" s="9"/>
      <c r="BH60" s="8" t="s">
        <v>188</v>
      </c>
      <c r="BI60" s="9"/>
      <c r="BJ60" s="8" t="s">
        <v>115</v>
      </c>
      <c r="BK60" s="9"/>
      <c r="BL60" s="8" t="s">
        <v>188</v>
      </c>
      <c r="BM60" s="8">
        <v>136</v>
      </c>
      <c r="BN60" s="9"/>
      <c r="BO60" s="8">
        <v>24</v>
      </c>
      <c r="BP60" s="9"/>
      <c r="BQ60" s="8"/>
      <c r="BR60" s="9"/>
      <c r="BS60" s="8"/>
      <c r="BT60" s="9"/>
      <c r="BU60" s="8" t="s">
        <v>393</v>
      </c>
      <c r="BV60" s="13">
        <v>14</v>
      </c>
      <c r="BW60" s="8" t="s">
        <v>268</v>
      </c>
      <c r="BY60" s="8" t="s">
        <v>394</v>
      </c>
      <c r="BZ60" s="13">
        <v>4</v>
      </c>
      <c r="CA60" s="8" t="s">
        <v>113</v>
      </c>
      <c r="CB60" s="9">
        <v>6</v>
      </c>
      <c r="CC60" s="8" t="s">
        <v>140</v>
      </c>
      <c r="CD60" s="9"/>
      <c r="CE60" s="8" t="s">
        <v>91</v>
      </c>
      <c r="CF60" s="9"/>
      <c r="CG60" s="8" t="s">
        <v>114</v>
      </c>
      <c r="CH60" s="8" t="s">
        <v>93</v>
      </c>
      <c r="CI60" s="8" t="s">
        <v>96</v>
      </c>
      <c r="CJ60" s="8" t="s">
        <v>163</v>
      </c>
      <c r="CK60" s="9"/>
      <c r="CL60" s="8" t="s">
        <v>135</v>
      </c>
      <c r="CM60" s="9"/>
      <c r="CN60" s="8">
        <v>312</v>
      </c>
      <c r="CO60" s="7">
        <f>SUM(C60,E60,G60,I60,K60,M60,O60,Q60,S60,U60,W60,Y60,AA60,AC60,AE60,AG60,AI60,AK60,AQ60,AS60,AV60,AX60,AZ60,BB60,BE60,BG60,BI60,BK60,BN60,BP60,BR60,BT60,BV60,BX60,BZ60,CB60,CD60,CF60,CK60,CM60)</f>
        <v>48</v>
      </c>
    </row>
    <row r="61" spans="1:93" ht="22.5" customHeight="1" x14ac:dyDescent="0.3">
      <c r="A61" s="8" t="s">
        <v>395</v>
      </c>
      <c r="B61" s="8" t="s">
        <v>113</v>
      </c>
      <c r="C61" s="9"/>
      <c r="D61" s="8" t="s">
        <v>114</v>
      </c>
      <c r="E61" s="9"/>
      <c r="F61" s="8" t="s">
        <v>92</v>
      </c>
      <c r="G61" s="9"/>
      <c r="H61" s="8" t="s">
        <v>102</v>
      </c>
      <c r="I61" s="9"/>
      <c r="J61" s="8" t="s">
        <v>116</v>
      </c>
      <c r="K61" s="9"/>
      <c r="L61" s="8" t="s">
        <v>115</v>
      </c>
      <c r="M61" s="9">
        <v>1</v>
      </c>
      <c r="N61" s="8" t="s">
        <v>147</v>
      </c>
      <c r="O61" s="9">
        <v>6</v>
      </c>
      <c r="P61" s="8" t="s">
        <v>93</v>
      </c>
      <c r="Q61" s="9">
        <v>6</v>
      </c>
      <c r="R61" s="8" t="s">
        <v>97</v>
      </c>
      <c r="S61" s="9">
        <v>1</v>
      </c>
      <c r="T61" s="8" t="s">
        <v>97</v>
      </c>
      <c r="U61" s="9">
        <v>1</v>
      </c>
      <c r="V61" s="8" t="s">
        <v>97</v>
      </c>
      <c r="W61" s="9">
        <v>1</v>
      </c>
      <c r="X61" s="8" t="s">
        <v>98</v>
      </c>
      <c r="Y61" s="9">
        <v>1</v>
      </c>
      <c r="Z61" s="8" t="s">
        <v>97</v>
      </c>
      <c r="AA61" s="9">
        <v>1</v>
      </c>
      <c r="AB61" s="8" t="s">
        <v>97</v>
      </c>
      <c r="AC61" s="9"/>
      <c r="AD61" s="8" t="s">
        <v>97</v>
      </c>
      <c r="AE61" s="9"/>
      <c r="AF61" s="8" t="s">
        <v>98</v>
      </c>
      <c r="AG61" s="9"/>
      <c r="AH61" s="8" t="s">
        <v>98</v>
      </c>
      <c r="AI61" s="9"/>
      <c r="AJ61" s="8" t="s">
        <v>97</v>
      </c>
      <c r="AK61" s="9">
        <v>1</v>
      </c>
      <c r="AL61" s="8" t="s">
        <v>396</v>
      </c>
      <c r="AM61" s="8">
        <v>3</v>
      </c>
      <c r="AN61" s="10">
        <f t="shared" si="0"/>
        <v>6</v>
      </c>
      <c r="AO61" s="11">
        <v>2</v>
      </c>
      <c r="AP61" s="10">
        <f t="shared" si="1"/>
        <v>6</v>
      </c>
      <c r="AQ61" s="12">
        <f t="shared" si="2"/>
        <v>12</v>
      </c>
      <c r="AR61" s="8" t="s">
        <v>100</v>
      </c>
      <c r="AS61" s="9"/>
      <c r="AT61" s="8" t="s">
        <v>114</v>
      </c>
      <c r="AU61" s="8" t="s">
        <v>93</v>
      </c>
      <c r="AV61" s="9">
        <v>3</v>
      </c>
      <c r="AW61" s="8" t="s">
        <v>114</v>
      </c>
      <c r="AX61" s="9"/>
      <c r="AY61" s="8">
        <v>288</v>
      </c>
      <c r="AZ61" s="9"/>
      <c r="BA61" s="8">
        <v>21</v>
      </c>
      <c r="BB61" s="9">
        <v>3</v>
      </c>
      <c r="BC61" s="8" t="s">
        <v>129</v>
      </c>
      <c r="BD61" s="8">
        <v>4</v>
      </c>
      <c r="BE61" s="12">
        <f t="shared" si="3"/>
        <v>8</v>
      </c>
      <c r="BF61" s="8" t="s">
        <v>120</v>
      </c>
      <c r="BG61" s="9">
        <v>3</v>
      </c>
      <c r="BH61" s="8" t="s">
        <v>109</v>
      </c>
      <c r="BI61" s="9">
        <v>3</v>
      </c>
      <c r="BJ61" s="8" t="s">
        <v>92</v>
      </c>
      <c r="BK61" s="9"/>
      <c r="BL61" s="8" t="s">
        <v>91</v>
      </c>
      <c r="BM61" s="8">
        <v>246</v>
      </c>
      <c r="BN61" s="9"/>
      <c r="BO61" s="8">
        <v>13</v>
      </c>
      <c r="BP61" s="9"/>
      <c r="BQ61" s="8"/>
      <c r="BR61" s="9"/>
      <c r="BS61" s="8"/>
      <c r="BT61" s="9"/>
      <c r="BU61" s="8" t="s">
        <v>397</v>
      </c>
      <c r="BV61" s="13">
        <v>21</v>
      </c>
      <c r="BW61" s="8" t="s">
        <v>289</v>
      </c>
      <c r="BY61" s="8" t="s">
        <v>398</v>
      </c>
      <c r="BZ61" s="13">
        <v>11</v>
      </c>
      <c r="CA61" s="8" t="s">
        <v>115</v>
      </c>
      <c r="CB61" s="9"/>
      <c r="CC61" s="8" t="s">
        <v>93</v>
      </c>
      <c r="CD61" s="9"/>
      <c r="CE61" s="8" t="s">
        <v>133</v>
      </c>
      <c r="CF61" s="9"/>
      <c r="CG61" s="8" t="s">
        <v>113</v>
      </c>
      <c r="CH61" s="8" t="s">
        <v>93</v>
      </c>
      <c r="CI61" s="8" t="s">
        <v>114</v>
      </c>
      <c r="CJ61" s="8" t="s">
        <v>163</v>
      </c>
      <c r="CK61" s="9"/>
      <c r="CL61" s="8" t="s">
        <v>111</v>
      </c>
      <c r="CM61" s="9"/>
      <c r="CN61" s="8">
        <v>313</v>
      </c>
      <c r="CO61" s="7">
        <f>SUM(C61,E61,G61,I61,K61,M61,O61,Q61,S61,U61,W61,Y61,AA61,AC61,AE61,AG61,AI61,AK61,AQ61,AS61,AV61,AX61,AZ61,BB61,BE61,BG61,BI61,BK61,BN61,BP61,BR61,BT61,BV61,BX61,BZ61,CB61,CD61,CF61,CK61,CM61)</f>
        <v>83</v>
      </c>
    </row>
    <row r="62" spans="1:93" ht="22.5" customHeight="1" x14ac:dyDescent="0.3">
      <c r="A62" s="8" t="s">
        <v>399</v>
      </c>
      <c r="B62" s="8" t="s">
        <v>113</v>
      </c>
      <c r="C62" s="9"/>
      <c r="D62" s="8" t="s">
        <v>114</v>
      </c>
      <c r="E62" s="9"/>
      <c r="F62" s="8" t="s">
        <v>137</v>
      </c>
      <c r="G62" s="9">
        <v>2</v>
      </c>
      <c r="H62" s="8" t="s">
        <v>102</v>
      </c>
      <c r="I62" s="9"/>
      <c r="J62" s="8" t="s">
        <v>94</v>
      </c>
      <c r="K62" s="9"/>
      <c r="L62" s="8" t="s">
        <v>100</v>
      </c>
      <c r="M62" s="9"/>
      <c r="N62" s="8" t="s">
        <v>114</v>
      </c>
      <c r="O62" s="9"/>
      <c r="P62" s="8" t="s">
        <v>137</v>
      </c>
      <c r="Q62" s="9"/>
      <c r="R62" s="8" t="s">
        <v>98</v>
      </c>
      <c r="S62" s="9"/>
      <c r="T62" s="8" t="s">
        <v>98</v>
      </c>
      <c r="U62" s="9"/>
      <c r="V62" s="8" t="s">
        <v>98</v>
      </c>
      <c r="W62" s="9"/>
      <c r="X62" s="8" t="s">
        <v>97</v>
      </c>
      <c r="Y62" s="9"/>
      <c r="Z62" s="8" t="s">
        <v>97</v>
      </c>
      <c r="AA62" s="9">
        <v>1</v>
      </c>
      <c r="AB62" s="8" t="s">
        <v>97</v>
      </c>
      <c r="AC62" s="9"/>
      <c r="AD62" s="8" t="s">
        <v>97</v>
      </c>
      <c r="AE62" s="9"/>
      <c r="AF62" s="8" t="s">
        <v>98</v>
      </c>
      <c r="AG62" s="9"/>
      <c r="AH62" s="8" t="s">
        <v>98</v>
      </c>
      <c r="AI62" s="9"/>
      <c r="AJ62" s="8" t="s">
        <v>97</v>
      </c>
      <c r="AK62" s="9">
        <v>1</v>
      </c>
      <c r="AL62" s="8" t="s">
        <v>400</v>
      </c>
      <c r="AM62" s="8">
        <v>1</v>
      </c>
      <c r="AN62" s="10">
        <f t="shared" si="0"/>
        <v>2</v>
      </c>
      <c r="AO62" s="11">
        <v>2</v>
      </c>
      <c r="AP62" s="10">
        <f t="shared" si="1"/>
        <v>6</v>
      </c>
      <c r="AQ62" s="12">
        <f t="shared" si="2"/>
        <v>8</v>
      </c>
      <c r="AR62" s="8" t="s">
        <v>95</v>
      </c>
      <c r="AS62" s="9"/>
      <c r="AT62" s="8" t="s">
        <v>114</v>
      </c>
      <c r="AU62" s="8" t="s">
        <v>114</v>
      </c>
      <c r="AV62" s="9"/>
      <c r="AW62" s="8" t="s">
        <v>114</v>
      </c>
      <c r="AX62" s="9"/>
      <c r="AY62" s="8">
        <v>396</v>
      </c>
      <c r="AZ62" s="9"/>
      <c r="BA62" s="8">
        <v>55</v>
      </c>
      <c r="BB62" s="9"/>
      <c r="BC62" s="8" t="s">
        <v>401</v>
      </c>
      <c r="BD62" s="8">
        <v>3</v>
      </c>
      <c r="BE62" s="12">
        <f t="shared" si="3"/>
        <v>6</v>
      </c>
      <c r="BF62" s="8" t="s">
        <v>156</v>
      </c>
      <c r="BG62" s="9"/>
      <c r="BH62" s="8" t="s">
        <v>109</v>
      </c>
      <c r="BI62" s="9">
        <v>3</v>
      </c>
      <c r="BJ62" s="8" t="s">
        <v>109</v>
      </c>
      <c r="BK62" s="9"/>
      <c r="BL62" s="8" t="s">
        <v>109</v>
      </c>
      <c r="BM62" s="8">
        <v>325</v>
      </c>
      <c r="BN62" s="9"/>
      <c r="BO62" s="8">
        <v>43</v>
      </c>
      <c r="BP62" s="9">
        <v>3</v>
      </c>
      <c r="BQ62" s="8"/>
      <c r="BR62" s="9"/>
      <c r="BS62" s="11" t="s">
        <v>109</v>
      </c>
      <c r="BT62" s="9">
        <v>5</v>
      </c>
      <c r="BU62" s="8" t="s">
        <v>402</v>
      </c>
      <c r="BV62" s="13">
        <v>15</v>
      </c>
      <c r="BW62" s="8" t="s">
        <v>231</v>
      </c>
      <c r="BY62" s="8" t="s">
        <v>403</v>
      </c>
      <c r="BZ62" s="13">
        <v>7</v>
      </c>
      <c r="CA62" s="8" t="s">
        <v>113</v>
      </c>
      <c r="CB62" s="9">
        <v>6</v>
      </c>
      <c r="CC62" s="8" t="s">
        <v>93</v>
      </c>
      <c r="CD62" s="9"/>
      <c r="CE62" s="8" t="s">
        <v>154</v>
      </c>
      <c r="CF62" s="9">
        <v>7</v>
      </c>
      <c r="CG62" s="8" t="s">
        <v>113</v>
      </c>
      <c r="CH62" s="8" t="s">
        <v>114</v>
      </c>
      <c r="CI62" s="8" t="s">
        <v>109</v>
      </c>
      <c r="CJ62" s="8" t="s">
        <v>145</v>
      </c>
      <c r="CK62" s="9"/>
      <c r="CL62" s="8" t="s">
        <v>111</v>
      </c>
      <c r="CM62" s="9"/>
      <c r="CN62" s="8">
        <v>343</v>
      </c>
      <c r="CO62" s="7">
        <f>SUM(C62,E62,G62,I62,K62,M62,O62,Q62,S62,U62,W62,Y62,AA62,AC62,AE62,AG62,AI62,AK62,AQ62,AS62,AV62,AX62,AZ62,BB62,BE62,BG62,BI62,BK62,BN62,BP62,BR62,BT62,BV62,BX62,BZ62,CB62,CD62,CF62,CK62,CM62)</f>
        <v>64</v>
      </c>
    </row>
    <row r="63" spans="1:93" ht="22.5" customHeight="1" x14ac:dyDescent="0.3">
      <c r="A63" s="8" t="s">
        <v>404</v>
      </c>
      <c r="B63" s="8" t="s">
        <v>113</v>
      </c>
      <c r="C63" s="9"/>
      <c r="D63" s="8" t="s">
        <v>114</v>
      </c>
      <c r="E63" s="9"/>
      <c r="F63" s="8" t="s">
        <v>137</v>
      </c>
      <c r="G63" s="9">
        <v>2</v>
      </c>
      <c r="H63" s="8" t="s">
        <v>93</v>
      </c>
      <c r="I63" s="9">
        <v>2</v>
      </c>
      <c r="J63" s="8" t="s">
        <v>105</v>
      </c>
      <c r="K63" s="9"/>
      <c r="L63" s="8" t="s">
        <v>104</v>
      </c>
      <c r="M63" s="9"/>
      <c r="N63" s="8" t="s">
        <v>94</v>
      </c>
      <c r="O63" s="9"/>
      <c r="P63" s="8" t="s">
        <v>93</v>
      </c>
      <c r="Q63" s="9">
        <v>6</v>
      </c>
      <c r="R63" s="8" t="s">
        <v>97</v>
      </c>
      <c r="S63" s="9">
        <v>1</v>
      </c>
      <c r="T63" s="8" t="s">
        <v>98</v>
      </c>
      <c r="U63" s="9"/>
      <c r="V63" s="8" t="s">
        <v>97</v>
      </c>
      <c r="W63" s="9">
        <v>1</v>
      </c>
      <c r="X63" s="8" t="s">
        <v>98</v>
      </c>
      <c r="Y63" s="9">
        <v>1</v>
      </c>
      <c r="Z63" s="8" t="s">
        <v>97</v>
      </c>
      <c r="AA63" s="9">
        <v>1</v>
      </c>
      <c r="AB63" s="8" t="s">
        <v>97</v>
      </c>
      <c r="AC63" s="9"/>
      <c r="AD63" s="8" t="s">
        <v>98</v>
      </c>
      <c r="AE63" s="9">
        <v>1</v>
      </c>
      <c r="AF63" s="8" t="s">
        <v>97</v>
      </c>
      <c r="AG63" s="9">
        <v>1</v>
      </c>
      <c r="AH63" s="8" t="s">
        <v>97</v>
      </c>
      <c r="AI63" s="9">
        <v>1</v>
      </c>
      <c r="AJ63" s="8" t="s">
        <v>97</v>
      </c>
      <c r="AK63" s="9">
        <v>1</v>
      </c>
      <c r="AL63" s="8" t="s">
        <v>388</v>
      </c>
      <c r="AM63" s="8">
        <v>3</v>
      </c>
      <c r="AN63" s="10">
        <f t="shared" si="0"/>
        <v>6</v>
      </c>
      <c r="AO63" s="11">
        <v>1</v>
      </c>
      <c r="AP63" s="10">
        <f t="shared" si="1"/>
        <v>3</v>
      </c>
      <c r="AQ63" s="12">
        <f t="shared" si="2"/>
        <v>9</v>
      </c>
      <c r="AR63" s="8" t="s">
        <v>95</v>
      </c>
      <c r="AS63" s="9"/>
      <c r="AT63" s="8" t="s">
        <v>114</v>
      </c>
      <c r="AU63" s="8" t="s">
        <v>93</v>
      </c>
      <c r="AV63" s="9">
        <v>3</v>
      </c>
      <c r="AW63" s="8" t="s">
        <v>114</v>
      </c>
      <c r="AX63" s="9"/>
      <c r="AY63" s="8">
        <v>250</v>
      </c>
      <c r="AZ63" s="9"/>
      <c r="BA63" s="8">
        <v>25</v>
      </c>
      <c r="BB63" s="9"/>
      <c r="BC63" s="8" t="s">
        <v>405</v>
      </c>
      <c r="BD63" s="8">
        <v>3</v>
      </c>
      <c r="BE63" s="12">
        <f t="shared" si="3"/>
        <v>6</v>
      </c>
      <c r="BF63" s="8" t="s">
        <v>120</v>
      </c>
      <c r="BG63" s="9">
        <v>3</v>
      </c>
      <c r="BH63" s="8" t="s">
        <v>109</v>
      </c>
      <c r="BI63" s="9">
        <v>3</v>
      </c>
      <c r="BJ63" s="8" t="s">
        <v>92</v>
      </c>
      <c r="BK63" s="9"/>
      <c r="BL63" s="8" t="s">
        <v>92</v>
      </c>
      <c r="BM63" s="8">
        <v>227</v>
      </c>
      <c r="BN63" s="9"/>
      <c r="BO63" s="8">
        <v>4</v>
      </c>
      <c r="BP63" s="9"/>
      <c r="BQ63" s="11" t="s">
        <v>91</v>
      </c>
      <c r="BR63" s="9">
        <v>6</v>
      </c>
      <c r="BS63" s="8"/>
      <c r="BT63" s="9"/>
      <c r="BU63" s="8" t="s">
        <v>335</v>
      </c>
      <c r="BV63" s="13">
        <v>26</v>
      </c>
      <c r="BW63" s="8" t="s">
        <v>406</v>
      </c>
      <c r="BX63" s="13">
        <v>8</v>
      </c>
      <c r="BY63" s="8" t="s">
        <v>407</v>
      </c>
      <c r="BZ63" s="13">
        <v>7</v>
      </c>
      <c r="CA63" s="8" t="s">
        <v>109</v>
      </c>
      <c r="CB63" s="9"/>
      <c r="CC63" s="8" t="s">
        <v>93</v>
      </c>
      <c r="CD63" s="9"/>
      <c r="CE63" s="8" t="s">
        <v>188</v>
      </c>
      <c r="CF63" s="9"/>
      <c r="CG63" s="8" t="s">
        <v>114</v>
      </c>
      <c r="CH63" s="8" t="s">
        <v>93</v>
      </c>
      <c r="CI63" s="8" t="s">
        <v>114</v>
      </c>
      <c r="CJ63" s="8" t="s">
        <v>110</v>
      </c>
      <c r="CK63" s="9"/>
      <c r="CL63" s="8" t="s">
        <v>125</v>
      </c>
      <c r="CM63" s="9"/>
      <c r="CN63" s="8">
        <v>244</v>
      </c>
      <c r="CO63" s="7">
        <f>SUM(C63,E63,G63,I63,K63,M63,O63,Q63,S63,U63,W63,Y63,AA63,AC63,AE63,AG63,AI63,AK63,AQ63,AS63,AV63,AX63,AZ63,BB63,BE63,BG63,BI63,BK63,BN63,BP63,BR63,BT63,BV63,BX63,BZ63,CB63,CD63,CF63,CK63,CM63)</f>
        <v>89</v>
      </c>
    </row>
    <row r="64" spans="1:93" ht="22.5" customHeight="1" x14ac:dyDescent="0.3">
      <c r="A64" s="8" t="s">
        <v>408</v>
      </c>
      <c r="B64" s="8" t="s">
        <v>90</v>
      </c>
      <c r="C64" s="9">
        <v>3</v>
      </c>
      <c r="D64" s="8" t="s">
        <v>114</v>
      </c>
      <c r="E64" s="9"/>
      <c r="F64" s="8" t="s">
        <v>137</v>
      </c>
      <c r="G64" s="9">
        <v>2</v>
      </c>
      <c r="H64" s="8" t="s">
        <v>93</v>
      </c>
      <c r="I64" s="9">
        <v>2</v>
      </c>
      <c r="J64" s="8" t="s">
        <v>116</v>
      </c>
      <c r="K64" s="9"/>
      <c r="L64" s="8" t="s">
        <v>115</v>
      </c>
      <c r="M64" s="9">
        <v>1</v>
      </c>
      <c r="N64" s="8" t="s">
        <v>105</v>
      </c>
      <c r="O64" s="9"/>
      <c r="P64" s="8" t="s">
        <v>93</v>
      </c>
      <c r="Q64" s="9">
        <v>6</v>
      </c>
      <c r="R64" s="8" t="s">
        <v>97</v>
      </c>
      <c r="S64" s="9">
        <v>1</v>
      </c>
      <c r="T64" s="8" t="s">
        <v>97</v>
      </c>
      <c r="U64" s="9">
        <v>1</v>
      </c>
      <c r="V64" s="8" t="s">
        <v>98</v>
      </c>
      <c r="W64" s="9"/>
      <c r="X64" s="8" t="s">
        <v>98</v>
      </c>
      <c r="Y64" s="9">
        <v>1</v>
      </c>
      <c r="Z64" s="8" t="s">
        <v>97</v>
      </c>
      <c r="AA64" s="9">
        <v>1</v>
      </c>
      <c r="AB64" s="8" t="s">
        <v>98</v>
      </c>
      <c r="AC64" s="9">
        <v>1</v>
      </c>
      <c r="AD64" s="8" t="s">
        <v>97</v>
      </c>
      <c r="AE64" s="9"/>
      <c r="AF64" s="8" t="s">
        <v>97</v>
      </c>
      <c r="AG64" s="9">
        <v>1</v>
      </c>
      <c r="AH64" s="8" t="s">
        <v>97</v>
      </c>
      <c r="AI64" s="9">
        <v>1</v>
      </c>
      <c r="AJ64" s="8" t="s">
        <v>97</v>
      </c>
      <c r="AK64" s="9">
        <v>1</v>
      </c>
      <c r="AL64" s="8" t="s">
        <v>409</v>
      </c>
      <c r="AM64" s="8">
        <v>3</v>
      </c>
      <c r="AN64" s="10">
        <f t="shared" si="0"/>
        <v>6</v>
      </c>
      <c r="AO64" s="11"/>
      <c r="AP64" s="10">
        <f t="shared" si="1"/>
        <v>0</v>
      </c>
      <c r="AQ64" s="12">
        <f t="shared" si="2"/>
        <v>6</v>
      </c>
      <c r="AR64" s="8" t="s">
        <v>95</v>
      </c>
      <c r="AS64" s="9"/>
      <c r="AT64" s="8" t="s">
        <v>114</v>
      </c>
      <c r="AU64" s="8" t="s">
        <v>93</v>
      </c>
      <c r="AV64" s="9">
        <v>3</v>
      </c>
      <c r="AW64" s="8" t="s">
        <v>114</v>
      </c>
      <c r="AX64" s="9"/>
      <c r="AY64" s="8">
        <v>222</v>
      </c>
      <c r="AZ64" s="9"/>
      <c r="BA64" s="8">
        <v>20</v>
      </c>
      <c r="BB64" s="9"/>
      <c r="BC64" s="8" t="s">
        <v>229</v>
      </c>
      <c r="BD64" s="8">
        <v>4</v>
      </c>
      <c r="BE64" s="12">
        <f t="shared" si="3"/>
        <v>8</v>
      </c>
      <c r="BF64" s="8" t="s">
        <v>120</v>
      </c>
      <c r="BG64" s="9">
        <v>3</v>
      </c>
      <c r="BH64" s="8" t="s">
        <v>109</v>
      </c>
      <c r="BI64" s="9">
        <v>3</v>
      </c>
      <c r="BJ64" s="8" t="s">
        <v>109</v>
      </c>
      <c r="BK64" s="9"/>
      <c r="BL64" s="8" t="s">
        <v>109</v>
      </c>
      <c r="BM64" s="8">
        <v>222</v>
      </c>
      <c r="BN64" s="9"/>
      <c r="BO64" s="8">
        <v>20</v>
      </c>
      <c r="BP64" s="9"/>
      <c r="BQ64" s="8"/>
      <c r="BR64" s="9"/>
      <c r="BS64" s="8"/>
      <c r="BT64" s="9"/>
      <c r="BU64" s="8" t="s">
        <v>410</v>
      </c>
      <c r="BV64" s="13">
        <v>26</v>
      </c>
      <c r="BW64" s="8" t="s">
        <v>411</v>
      </c>
      <c r="BY64" s="8" t="s">
        <v>412</v>
      </c>
      <c r="BZ64" s="13">
        <v>6</v>
      </c>
      <c r="CA64" s="8" t="s">
        <v>115</v>
      </c>
      <c r="CB64" s="9"/>
      <c r="CC64" s="8" t="s">
        <v>137</v>
      </c>
      <c r="CD64" s="9">
        <v>7</v>
      </c>
      <c r="CE64" s="8" t="s">
        <v>154</v>
      </c>
      <c r="CF64" s="9">
        <v>7</v>
      </c>
      <c r="CG64" s="8" t="s">
        <v>109</v>
      </c>
      <c r="CH64" s="8" t="s">
        <v>114</v>
      </c>
      <c r="CI64" s="8" t="s">
        <v>114</v>
      </c>
      <c r="CJ64" s="8" t="s">
        <v>145</v>
      </c>
      <c r="CK64" s="9"/>
      <c r="CL64" s="8" t="s">
        <v>111</v>
      </c>
      <c r="CM64" s="9"/>
      <c r="CN64" s="8">
        <v>150</v>
      </c>
      <c r="CO64" s="7">
        <f>SUM(C64,E64,G64,I64,K64,M64,O64,Q64,S64,U64,W64,Y64,AA64,AC64,AE64,AG64,AI64,AK64,AQ64,AS64,AV64,AX64,AZ64,BB64,BE64,BG64,BI64,BK64,BN64,BP64,BR64,BT64,BV64,BX64,BZ64,CB64,CD64,CF64,CK64,CM64)</f>
        <v>91</v>
      </c>
    </row>
    <row r="65" spans="1:93" ht="22.5" customHeight="1" x14ac:dyDescent="0.3">
      <c r="A65" s="8" t="s">
        <v>413</v>
      </c>
      <c r="B65" s="8" t="s">
        <v>90</v>
      </c>
      <c r="C65" s="9">
        <v>3</v>
      </c>
      <c r="D65" s="8" t="s">
        <v>114</v>
      </c>
      <c r="E65" s="9"/>
      <c r="F65" s="8" t="s">
        <v>137</v>
      </c>
      <c r="G65" s="9">
        <v>2</v>
      </c>
      <c r="H65" s="8" t="s">
        <v>102</v>
      </c>
      <c r="I65" s="9"/>
      <c r="J65" s="8" t="s">
        <v>116</v>
      </c>
      <c r="K65" s="9"/>
      <c r="L65" s="8" t="s">
        <v>115</v>
      </c>
      <c r="M65" s="9">
        <v>1</v>
      </c>
      <c r="N65" s="8" t="s">
        <v>127</v>
      </c>
      <c r="O65" s="9"/>
      <c r="P65" s="8" t="s">
        <v>93</v>
      </c>
      <c r="Q65" s="9">
        <v>6</v>
      </c>
      <c r="R65" s="8" t="s">
        <v>97</v>
      </c>
      <c r="S65" s="9">
        <v>1</v>
      </c>
      <c r="T65" s="8" t="s">
        <v>97</v>
      </c>
      <c r="U65" s="9">
        <v>1</v>
      </c>
      <c r="V65" s="8" t="s">
        <v>98</v>
      </c>
      <c r="W65" s="9"/>
      <c r="X65" s="8" t="s">
        <v>98</v>
      </c>
      <c r="Y65" s="9">
        <v>1</v>
      </c>
      <c r="Z65" s="8" t="s">
        <v>97</v>
      </c>
      <c r="AA65" s="9">
        <v>1</v>
      </c>
      <c r="AB65" s="8" t="s">
        <v>97</v>
      </c>
      <c r="AC65" s="9"/>
      <c r="AD65" s="8" t="s">
        <v>98</v>
      </c>
      <c r="AE65" s="9">
        <v>1</v>
      </c>
      <c r="AF65" s="8" t="s">
        <v>98</v>
      </c>
      <c r="AG65" s="9"/>
      <c r="AH65" s="8" t="s">
        <v>97</v>
      </c>
      <c r="AI65" s="9">
        <v>1</v>
      </c>
      <c r="AJ65" s="8" t="s">
        <v>97</v>
      </c>
      <c r="AK65" s="9">
        <v>1</v>
      </c>
      <c r="AL65" s="8" t="s">
        <v>409</v>
      </c>
      <c r="AM65" s="8">
        <v>3</v>
      </c>
      <c r="AN65" s="10">
        <f t="shared" si="0"/>
        <v>6</v>
      </c>
      <c r="AO65" s="11"/>
      <c r="AP65" s="10">
        <f t="shared" si="1"/>
        <v>0</v>
      </c>
      <c r="AQ65" s="12">
        <f t="shared" si="2"/>
        <v>6</v>
      </c>
      <c r="AR65" s="8" t="s">
        <v>165</v>
      </c>
      <c r="AS65" s="9"/>
      <c r="AT65" s="8" t="s">
        <v>114</v>
      </c>
      <c r="AU65" s="8" t="s">
        <v>102</v>
      </c>
      <c r="AV65" s="9"/>
      <c r="AW65" s="8" t="s">
        <v>114</v>
      </c>
      <c r="AX65" s="9"/>
      <c r="AY65" s="8">
        <v>330</v>
      </c>
      <c r="AZ65" s="9"/>
      <c r="BA65" s="8">
        <v>37</v>
      </c>
      <c r="BB65" s="9"/>
      <c r="BC65" s="8" t="s">
        <v>150</v>
      </c>
      <c r="BD65" s="8">
        <v>3</v>
      </c>
      <c r="BE65" s="12">
        <f t="shared" si="3"/>
        <v>6</v>
      </c>
      <c r="BF65" s="8" t="s">
        <v>188</v>
      </c>
      <c r="BG65" s="9"/>
      <c r="BH65" s="8" t="s">
        <v>109</v>
      </c>
      <c r="BI65" s="9">
        <v>3</v>
      </c>
      <c r="BJ65" s="8" t="s">
        <v>91</v>
      </c>
      <c r="BK65" s="9"/>
      <c r="BL65" s="8" t="s">
        <v>91</v>
      </c>
      <c r="BM65" s="8">
        <v>286</v>
      </c>
      <c r="BN65" s="9"/>
      <c r="BO65" s="8">
        <v>23</v>
      </c>
      <c r="BP65" s="9"/>
      <c r="BQ65" s="8"/>
      <c r="BR65" s="9"/>
      <c r="BS65" s="8"/>
      <c r="BT65" s="9"/>
      <c r="BU65" s="8" t="s">
        <v>414</v>
      </c>
      <c r="BV65" s="13">
        <v>23</v>
      </c>
      <c r="BW65" s="8" t="s">
        <v>411</v>
      </c>
      <c r="BY65" s="8" t="s">
        <v>415</v>
      </c>
      <c r="BZ65" s="13">
        <v>6</v>
      </c>
      <c r="CA65" s="8" t="s">
        <v>109</v>
      </c>
      <c r="CB65" s="9"/>
      <c r="CC65" s="8" t="s">
        <v>137</v>
      </c>
      <c r="CD65" s="9">
        <v>7</v>
      </c>
      <c r="CE65" s="8" t="s">
        <v>133</v>
      </c>
      <c r="CF65" s="9"/>
      <c r="CG65" s="8" t="s">
        <v>114</v>
      </c>
      <c r="CH65" s="8" t="s">
        <v>102</v>
      </c>
      <c r="CI65" s="8" t="s">
        <v>114</v>
      </c>
      <c r="CJ65" s="8" t="s">
        <v>110</v>
      </c>
      <c r="CK65" s="9"/>
      <c r="CL65" s="8" t="s">
        <v>111</v>
      </c>
      <c r="CM65" s="9"/>
      <c r="CN65" s="8">
        <v>202</v>
      </c>
      <c r="CO65" s="7">
        <f>SUM(C65,E65,G65,I65,K65,M65,O65,Q65,S65,U65,W65,Y65,AA65,AC65,AE65,AG65,AI65,AK65,AQ65,AS65,AV65,AX65,AZ65,BB65,BE65,BG65,BI65,BK65,BN65,BP65,BR65,BT65,BV65,BX65,BZ65,CB65,CD65,CF65,CK65,CM65)</f>
        <v>70</v>
      </c>
    </row>
    <row r="66" spans="1:93" ht="22.5" customHeight="1" x14ac:dyDescent="0.3">
      <c r="A66" s="8" t="s">
        <v>416</v>
      </c>
      <c r="B66" s="8" t="s">
        <v>113</v>
      </c>
      <c r="C66" s="9"/>
      <c r="D66" s="8" t="s">
        <v>114</v>
      </c>
      <c r="E66" s="9"/>
      <c r="F66" s="8" t="s">
        <v>156</v>
      </c>
      <c r="G66" s="9"/>
      <c r="H66" s="8" t="s">
        <v>102</v>
      </c>
      <c r="I66" s="9"/>
      <c r="J66" s="8" t="s">
        <v>127</v>
      </c>
      <c r="K66" s="9">
        <v>4</v>
      </c>
      <c r="L66" s="8" t="s">
        <v>124</v>
      </c>
      <c r="M66" s="9"/>
      <c r="N66" s="8" t="s">
        <v>113</v>
      </c>
      <c r="O66" s="9"/>
      <c r="P66" s="8" t="s">
        <v>124</v>
      </c>
      <c r="Q66" s="9"/>
      <c r="R66" s="8" t="s">
        <v>97</v>
      </c>
      <c r="S66" s="9">
        <v>1</v>
      </c>
      <c r="T66" s="8" t="s">
        <v>98</v>
      </c>
      <c r="U66" s="9"/>
      <c r="V66" s="8" t="s">
        <v>98</v>
      </c>
      <c r="W66" s="9"/>
      <c r="X66" s="8" t="s">
        <v>97</v>
      </c>
      <c r="Y66" s="9"/>
      <c r="Z66" s="8" t="s">
        <v>97</v>
      </c>
      <c r="AA66" s="9">
        <v>1</v>
      </c>
      <c r="AB66" s="8" t="s">
        <v>97</v>
      </c>
      <c r="AC66" s="9"/>
      <c r="AD66" s="8" t="s">
        <v>98</v>
      </c>
      <c r="AE66" s="9">
        <v>1</v>
      </c>
      <c r="AF66" s="8" t="s">
        <v>97</v>
      </c>
      <c r="AG66" s="9">
        <v>1</v>
      </c>
      <c r="AH66" s="8" t="s">
        <v>97</v>
      </c>
      <c r="AI66" s="9">
        <v>1</v>
      </c>
      <c r="AJ66" s="8" t="s">
        <v>98</v>
      </c>
      <c r="AK66" s="9"/>
      <c r="AL66" s="8" t="s">
        <v>326</v>
      </c>
      <c r="AM66" s="8">
        <v>3</v>
      </c>
      <c r="AN66" s="10">
        <f t="shared" ref="AN66:AN109" si="4">AM66*2</f>
        <v>6</v>
      </c>
      <c r="AO66" s="11">
        <v>1</v>
      </c>
      <c r="AP66" s="10">
        <f t="shared" ref="AP66:AP109" si="5">AO66*3</f>
        <v>3</v>
      </c>
      <c r="AQ66" s="12">
        <f t="shared" ref="AQ66:AQ109" si="6">AN66+AP66</f>
        <v>9</v>
      </c>
      <c r="AR66" s="8" t="s">
        <v>95</v>
      </c>
      <c r="AS66" s="9"/>
      <c r="AT66" s="8" t="s">
        <v>114</v>
      </c>
      <c r="AU66" s="8" t="s">
        <v>114</v>
      </c>
      <c r="AV66" s="9"/>
      <c r="AW66" s="8" t="s">
        <v>102</v>
      </c>
      <c r="AX66" s="9"/>
      <c r="AY66" s="8">
        <v>337</v>
      </c>
      <c r="AZ66" s="9"/>
      <c r="BA66" s="8">
        <v>38</v>
      </c>
      <c r="BB66" s="9"/>
      <c r="BC66" s="8" t="s">
        <v>119</v>
      </c>
      <c r="BD66" s="8">
        <v>5</v>
      </c>
      <c r="BE66" s="12">
        <f t="shared" ref="BE66:BE109" si="7">BD66*2</f>
        <v>10</v>
      </c>
      <c r="BF66" s="8" t="s">
        <v>120</v>
      </c>
      <c r="BG66" s="9">
        <v>3</v>
      </c>
      <c r="BH66" s="8" t="s">
        <v>124</v>
      </c>
      <c r="BI66" s="9"/>
      <c r="BJ66" s="8" t="s">
        <v>91</v>
      </c>
      <c r="BK66" s="9"/>
      <c r="BL66" s="8" t="s">
        <v>109</v>
      </c>
      <c r="BM66" s="8">
        <v>345</v>
      </c>
      <c r="BN66" s="9"/>
      <c r="BO66" s="8">
        <v>28</v>
      </c>
      <c r="BP66" s="9"/>
      <c r="BQ66" s="8"/>
      <c r="BR66" s="9"/>
      <c r="BS66" s="8"/>
      <c r="BT66" s="9"/>
      <c r="BU66" s="8" t="s">
        <v>417</v>
      </c>
      <c r="BV66" s="13">
        <v>15</v>
      </c>
      <c r="BW66" s="8" t="s">
        <v>282</v>
      </c>
      <c r="BX66" s="13">
        <v>8</v>
      </c>
      <c r="BY66" s="8" t="s">
        <v>418</v>
      </c>
      <c r="BZ66" s="13">
        <v>6</v>
      </c>
      <c r="CA66" s="8" t="s">
        <v>113</v>
      </c>
      <c r="CB66" s="9">
        <v>6</v>
      </c>
      <c r="CC66" s="8" t="s">
        <v>102</v>
      </c>
      <c r="CD66" s="9"/>
      <c r="CE66" s="8" t="s">
        <v>154</v>
      </c>
      <c r="CF66" s="9">
        <v>7</v>
      </c>
      <c r="CG66" s="8" t="s">
        <v>114</v>
      </c>
      <c r="CH66" s="8" t="s">
        <v>93</v>
      </c>
      <c r="CI66" s="8" t="s">
        <v>114</v>
      </c>
      <c r="CJ66" s="8" t="s">
        <v>134</v>
      </c>
      <c r="CK66" s="9"/>
      <c r="CL66" s="8" t="s">
        <v>258</v>
      </c>
      <c r="CM66" s="9"/>
      <c r="CN66" s="8">
        <v>198</v>
      </c>
      <c r="CO66" s="7">
        <f>SUM(C66,E66,G66,I66,K66,M66,O66,Q66,S66,U66,W66,Y66,AA66,AC66,AE66,AG66,AI66,AK66,AQ66,AS66,AV66,AX66,AZ66,BB66,BE66,BG66,BI66,BK66,BN66,BP66,BR66,BT66,BV66,BX66,BZ66,CB66,CD66,CF66,CK66,CM66)</f>
        <v>73</v>
      </c>
    </row>
    <row r="67" spans="1:93" ht="22.5" customHeight="1" x14ac:dyDescent="0.3">
      <c r="A67" s="8" t="s">
        <v>419</v>
      </c>
      <c r="B67" s="8" t="s">
        <v>113</v>
      </c>
      <c r="C67" s="9"/>
      <c r="D67" s="8" t="s">
        <v>114</v>
      </c>
      <c r="E67" s="9"/>
      <c r="F67" s="8" t="s">
        <v>168</v>
      </c>
      <c r="G67" s="9"/>
      <c r="H67" s="8" t="s">
        <v>102</v>
      </c>
      <c r="I67" s="9"/>
      <c r="J67" s="8" t="s">
        <v>94</v>
      </c>
      <c r="K67" s="9"/>
      <c r="L67" s="8" t="s">
        <v>165</v>
      </c>
      <c r="M67" s="9"/>
      <c r="N67" s="8" t="s">
        <v>147</v>
      </c>
      <c r="O67" s="9">
        <v>6</v>
      </c>
      <c r="P67" s="8" t="s">
        <v>168</v>
      </c>
      <c r="Q67" s="9"/>
      <c r="R67" s="8" t="s">
        <v>97</v>
      </c>
      <c r="S67" s="9">
        <v>1</v>
      </c>
      <c r="T67" s="8" t="s">
        <v>97</v>
      </c>
      <c r="U67" s="9">
        <v>1</v>
      </c>
      <c r="V67" s="8" t="s">
        <v>98</v>
      </c>
      <c r="W67" s="9"/>
      <c r="X67" s="8" t="s">
        <v>98</v>
      </c>
      <c r="Y67" s="9">
        <v>1</v>
      </c>
      <c r="Z67" s="8" t="s">
        <v>97</v>
      </c>
      <c r="AA67" s="9">
        <v>1</v>
      </c>
      <c r="AB67" s="8" t="s">
        <v>97</v>
      </c>
      <c r="AC67" s="9"/>
      <c r="AD67" s="8" t="s">
        <v>97</v>
      </c>
      <c r="AE67" s="9"/>
      <c r="AF67" s="8" t="s">
        <v>98</v>
      </c>
      <c r="AG67" s="9"/>
      <c r="AH67" s="8" t="s">
        <v>97</v>
      </c>
      <c r="AI67" s="9">
        <v>1</v>
      </c>
      <c r="AJ67" s="8" t="s">
        <v>97</v>
      </c>
      <c r="AK67" s="9">
        <v>1</v>
      </c>
      <c r="AL67" s="8" t="s">
        <v>420</v>
      </c>
      <c r="AM67" s="8">
        <v>3</v>
      </c>
      <c r="AN67" s="10">
        <f t="shared" si="4"/>
        <v>6</v>
      </c>
      <c r="AO67" s="11">
        <v>1</v>
      </c>
      <c r="AP67" s="10">
        <f t="shared" si="5"/>
        <v>3</v>
      </c>
      <c r="AQ67" s="12">
        <f t="shared" si="6"/>
        <v>9</v>
      </c>
      <c r="AR67" s="8" t="s">
        <v>118</v>
      </c>
      <c r="AS67" s="9"/>
      <c r="AT67" s="8" t="s">
        <v>102</v>
      </c>
      <c r="AU67" s="8" t="s">
        <v>93</v>
      </c>
      <c r="AV67" s="9">
        <v>3</v>
      </c>
      <c r="AW67" s="8" t="s">
        <v>93</v>
      </c>
      <c r="AX67" s="9">
        <v>8</v>
      </c>
      <c r="AY67" s="8">
        <v>210</v>
      </c>
      <c r="AZ67" s="9"/>
      <c r="BA67" s="8">
        <v>20</v>
      </c>
      <c r="BB67" s="9"/>
      <c r="BC67" s="8" t="s">
        <v>267</v>
      </c>
      <c r="BD67" s="8">
        <v>3</v>
      </c>
      <c r="BE67" s="12">
        <f t="shared" si="7"/>
        <v>6</v>
      </c>
      <c r="BF67" s="8" t="s">
        <v>120</v>
      </c>
      <c r="BG67" s="9">
        <v>3</v>
      </c>
      <c r="BH67" s="8" t="s">
        <v>109</v>
      </c>
      <c r="BI67" s="9">
        <v>3</v>
      </c>
      <c r="BJ67" s="8" t="s">
        <v>91</v>
      </c>
      <c r="BK67" s="9"/>
      <c r="BL67" s="8" t="s">
        <v>109</v>
      </c>
      <c r="BM67" s="8">
        <v>195</v>
      </c>
      <c r="BN67" s="9"/>
      <c r="BO67" s="8">
        <v>6</v>
      </c>
      <c r="BP67" s="9"/>
      <c r="BQ67" s="8"/>
      <c r="BR67" s="9"/>
      <c r="BS67" s="8"/>
      <c r="BT67" s="9"/>
      <c r="BU67" s="8" t="s">
        <v>421</v>
      </c>
      <c r="BV67" s="13">
        <v>21</v>
      </c>
      <c r="BW67" s="8" t="s">
        <v>422</v>
      </c>
      <c r="BX67" s="13">
        <v>8</v>
      </c>
      <c r="BY67" s="8" t="s">
        <v>423</v>
      </c>
      <c r="BZ67" s="13">
        <v>7</v>
      </c>
      <c r="CA67" s="8" t="s">
        <v>113</v>
      </c>
      <c r="CB67" s="9">
        <v>6</v>
      </c>
      <c r="CC67" s="8" t="s">
        <v>93</v>
      </c>
      <c r="CD67" s="9"/>
      <c r="CE67" s="8" t="s">
        <v>154</v>
      </c>
      <c r="CF67" s="9">
        <v>7</v>
      </c>
      <c r="CG67" s="8" t="s">
        <v>113</v>
      </c>
      <c r="CH67" s="8" t="s">
        <v>93</v>
      </c>
      <c r="CI67" s="8" t="s">
        <v>113</v>
      </c>
      <c r="CJ67" s="8" t="s">
        <v>110</v>
      </c>
      <c r="CK67" s="9"/>
      <c r="CL67" s="8" t="s">
        <v>111</v>
      </c>
      <c r="CM67" s="9"/>
      <c r="CN67" s="8">
        <v>447</v>
      </c>
      <c r="CO67" s="7">
        <f>SUM(C67,E67,G67,I67,K67,M67,O67,Q67,S67,U67,W67,Y67,AA67,AC67,AE67,AG67,AI67,AK67,AQ67,AS67,AV67,AX67,AZ67,BB67,BE67,BG67,BI67,BK67,BN67,BP67,BR67,BT67,BV67,BX67,BZ67,CB67,CD67,CF67,CK67,CM67)</f>
        <v>93</v>
      </c>
    </row>
    <row r="68" spans="1:93" ht="22.5" customHeight="1" x14ac:dyDescent="0.3">
      <c r="A68" s="8" t="s">
        <v>424</v>
      </c>
      <c r="B68" s="8" t="s">
        <v>113</v>
      </c>
      <c r="C68" s="9"/>
      <c r="D68" s="8" t="s">
        <v>114</v>
      </c>
      <c r="E68" s="9"/>
      <c r="F68" s="8" t="s">
        <v>137</v>
      </c>
      <c r="G68" s="9">
        <v>2</v>
      </c>
      <c r="H68" s="8" t="s">
        <v>93</v>
      </c>
      <c r="I68" s="9">
        <v>2</v>
      </c>
      <c r="J68" s="8" t="s">
        <v>105</v>
      </c>
      <c r="K68" s="9"/>
      <c r="L68" s="8" t="s">
        <v>115</v>
      </c>
      <c r="M68" s="9">
        <v>1</v>
      </c>
      <c r="N68" s="8" t="s">
        <v>147</v>
      </c>
      <c r="O68" s="9">
        <v>6</v>
      </c>
      <c r="P68" s="8" t="s">
        <v>93</v>
      </c>
      <c r="Q68" s="9">
        <v>6</v>
      </c>
      <c r="R68" s="8" t="s">
        <v>97</v>
      </c>
      <c r="S68" s="9">
        <v>1</v>
      </c>
      <c r="T68" s="8" t="s">
        <v>98</v>
      </c>
      <c r="U68" s="9"/>
      <c r="V68" s="8" t="s">
        <v>98</v>
      </c>
      <c r="W68" s="9"/>
      <c r="X68" s="8" t="s">
        <v>98</v>
      </c>
      <c r="Y68" s="9">
        <v>1</v>
      </c>
      <c r="Z68" s="8" t="s">
        <v>97</v>
      </c>
      <c r="AA68" s="9">
        <v>1</v>
      </c>
      <c r="AB68" s="8" t="s">
        <v>98</v>
      </c>
      <c r="AC68" s="9">
        <v>1</v>
      </c>
      <c r="AD68" s="8" t="s">
        <v>97</v>
      </c>
      <c r="AE68" s="9"/>
      <c r="AF68" s="8" t="s">
        <v>98</v>
      </c>
      <c r="AG68" s="9"/>
      <c r="AH68" s="8" t="s">
        <v>97</v>
      </c>
      <c r="AI68" s="9">
        <v>1</v>
      </c>
      <c r="AJ68" s="8" t="s">
        <v>98</v>
      </c>
      <c r="AK68" s="9"/>
      <c r="AL68" s="8" t="s">
        <v>128</v>
      </c>
      <c r="AM68" s="8">
        <v>3</v>
      </c>
      <c r="AN68" s="10">
        <f t="shared" si="4"/>
        <v>6</v>
      </c>
      <c r="AO68" s="11"/>
      <c r="AP68" s="10">
        <f t="shared" si="5"/>
        <v>0</v>
      </c>
      <c r="AQ68" s="12">
        <f t="shared" si="6"/>
        <v>6</v>
      </c>
      <c r="AR68" s="8" t="s">
        <v>95</v>
      </c>
      <c r="AS68" s="9"/>
      <c r="AT68" s="8" t="s">
        <v>114</v>
      </c>
      <c r="AU68" s="8" t="s">
        <v>93</v>
      </c>
      <c r="AV68" s="9">
        <v>3</v>
      </c>
      <c r="AW68" s="8" t="s">
        <v>114</v>
      </c>
      <c r="AX68" s="9"/>
      <c r="AY68" s="8">
        <v>244</v>
      </c>
      <c r="AZ68" s="9"/>
      <c r="BA68" s="8">
        <v>32</v>
      </c>
      <c r="BB68" s="9"/>
      <c r="BC68" s="8" t="s">
        <v>425</v>
      </c>
      <c r="BD68" s="8">
        <v>3</v>
      </c>
      <c r="BE68" s="12">
        <f t="shared" si="7"/>
        <v>6</v>
      </c>
      <c r="BF68" s="8" t="s">
        <v>124</v>
      </c>
      <c r="BG68" s="9"/>
      <c r="BH68" s="8" t="s">
        <v>91</v>
      </c>
      <c r="BI68" s="9"/>
      <c r="BJ68" s="8" t="s">
        <v>91</v>
      </c>
      <c r="BK68" s="9"/>
      <c r="BL68" s="8" t="s">
        <v>91</v>
      </c>
      <c r="BM68" s="8">
        <v>267</v>
      </c>
      <c r="BN68" s="9"/>
      <c r="BO68" s="8">
        <v>72</v>
      </c>
      <c r="BP68" s="9"/>
      <c r="BQ68" s="8"/>
      <c r="BR68" s="9"/>
      <c r="BS68" s="8"/>
      <c r="BT68" s="9"/>
      <c r="BU68" s="8" t="s">
        <v>426</v>
      </c>
      <c r="BV68" s="13">
        <v>23</v>
      </c>
      <c r="BW68" s="8" t="s">
        <v>220</v>
      </c>
      <c r="BX68" s="13">
        <v>8</v>
      </c>
      <c r="BY68" s="8" t="s">
        <v>427</v>
      </c>
      <c r="BZ68" s="13">
        <v>6</v>
      </c>
      <c r="CA68" s="8" t="s">
        <v>113</v>
      </c>
      <c r="CB68" s="9">
        <v>6</v>
      </c>
      <c r="CC68" s="8" t="s">
        <v>137</v>
      </c>
      <c r="CD68" s="9">
        <v>7</v>
      </c>
      <c r="CE68" s="8" t="s">
        <v>133</v>
      </c>
      <c r="CF68" s="9"/>
      <c r="CG68" s="8" t="s">
        <v>114</v>
      </c>
      <c r="CH68" s="8" t="s">
        <v>93</v>
      </c>
      <c r="CI68" s="8" t="s">
        <v>114</v>
      </c>
      <c r="CJ68" s="8" t="s">
        <v>110</v>
      </c>
      <c r="CK68" s="9"/>
      <c r="CL68" s="8" t="s">
        <v>111</v>
      </c>
      <c r="CM68" s="9"/>
      <c r="CN68" s="8">
        <v>156</v>
      </c>
      <c r="CO68" s="7">
        <f>SUM(C68,E68,G68,I68,K68,M68,O68,Q68,S68,U68,W68,Y68,AA68,AC68,AE68,AG68,AI68,AK68,AQ68,AS68,AV68,AX68,AZ68,BB68,BE68,BG68,BI68,BK68,BN68,BP68,BR68,BT68,BV68,BX68,BZ68,CB68,CD68,CF68,CK68,CM68)</f>
        <v>87</v>
      </c>
    </row>
    <row r="69" spans="1:93" ht="22.5" customHeight="1" x14ac:dyDescent="0.3">
      <c r="A69" s="8" t="s">
        <v>428</v>
      </c>
      <c r="B69" s="8" t="s">
        <v>113</v>
      </c>
      <c r="C69" s="9"/>
      <c r="D69" s="8" t="s">
        <v>114</v>
      </c>
      <c r="E69" s="9"/>
      <c r="F69" s="8" t="s">
        <v>92</v>
      </c>
      <c r="G69" s="9"/>
      <c r="H69" s="8" t="s">
        <v>93</v>
      </c>
      <c r="I69" s="9">
        <v>2</v>
      </c>
      <c r="J69" s="8" t="s">
        <v>105</v>
      </c>
      <c r="K69" s="9"/>
      <c r="L69" s="8" t="s">
        <v>104</v>
      </c>
      <c r="M69" s="9"/>
      <c r="N69" s="8" t="s">
        <v>147</v>
      </c>
      <c r="O69" s="9">
        <v>6</v>
      </c>
      <c r="P69" s="8" t="s">
        <v>158</v>
      </c>
      <c r="Q69" s="9"/>
      <c r="R69" s="8" t="s">
        <v>97</v>
      </c>
      <c r="S69" s="9">
        <v>1</v>
      </c>
      <c r="T69" s="8" t="s">
        <v>98</v>
      </c>
      <c r="U69" s="9"/>
      <c r="V69" s="8" t="s">
        <v>97</v>
      </c>
      <c r="W69" s="9">
        <v>1</v>
      </c>
      <c r="X69" s="8" t="s">
        <v>98</v>
      </c>
      <c r="Y69" s="9">
        <v>1</v>
      </c>
      <c r="Z69" s="8" t="s">
        <v>97</v>
      </c>
      <c r="AA69" s="9">
        <v>1</v>
      </c>
      <c r="AB69" s="8" t="s">
        <v>97</v>
      </c>
      <c r="AC69" s="9"/>
      <c r="AD69" s="8" t="s">
        <v>97</v>
      </c>
      <c r="AE69" s="9"/>
      <c r="AF69" s="8" t="s">
        <v>98</v>
      </c>
      <c r="AG69" s="9"/>
      <c r="AH69" s="8" t="s">
        <v>97</v>
      </c>
      <c r="AI69" s="9">
        <v>1</v>
      </c>
      <c r="AJ69" s="8" t="s">
        <v>98</v>
      </c>
      <c r="AK69" s="9"/>
      <c r="AL69" s="8" t="s">
        <v>400</v>
      </c>
      <c r="AM69" s="8">
        <v>1</v>
      </c>
      <c r="AN69" s="10">
        <f t="shared" si="4"/>
        <v>2</v>
      </c>
      <c r="AO69" s="11">
        <v>2</v>
      </c>
      <c r="AP69" s="10">
        <f t="shared" si="5"/>
        <v>6</v>
      </c>
      <c r="AQ69" s="12">
        <f t="shared" si="6"/>
        <v>8</v>
      </c>
      <c r="AR69" s="8" t="s">
        <v>144</v>
      </c>
      <c r="AS69" s="9">
        <v>6</v>
      </c>
      <c r="AT69" s="8" t="s">
        <v>96</v>
      </c>
      <c r="AU69" s="8" t="s">
        <v>93</v>
      </c>
      <c r="AV69" s="9">
        <v>3</v>
      </c>
      <c r="AW69" s="8" t="s">
        <v>114</v>
      </c>
      <c r="AX69" s="9"/>
      <c r="AY69" s="8">
        <v>160</v>
      </c>
      <c r="AZ69" s="9"/>
      <c r="BA69" s="8">
        <v>10</v>
      </c>
      <c r="BB69" s="9"/>
      <c r="BC69" s="8" t="s">
        <v>429</v>
      </c>
      <c r="BD69" s="8">
        <v>3</v>
      </c>
      <c r="BE69" s="12">
        <f t="shared" si="7"/>
        <v>6</v>
      </c>
      <c r="BF69" s="8" t="s">
        <v>234</v>
      </c>
      <c r="BG69" s="9"/>
      <c r="BH69" s="8" t="s">
        <v>109</v>
      </c>
      <c r="BI69" s="9">
        <v>3</v>
      </c>
      <c r="BJ69" s="8" t="s">
        <v>92</v>
      </c>
      <c r="BK69" s="9"/>
      <c r="BL69" s="8" t="s">
        <v>109</v>
      </c>
      <c r="BM69" s="8">
        <v>147</v>
      </c>
      <c r="BN69" s="9"/>
      <c r="BO69" s="8">
        <v>10</v>
      </c>
      <c r="BP69" s="9"/>
      <c r="BQ69" s="8"/>
      <c r="BR69" s="9"/>
      <c r="BS69" s="8"/>
      <c r="BT69" s="9"/>
      <c r="BU69" s="8" t="s">
        <v>430</v>
      </c>
      <c r="BV69" s="13">
        <v>21</v>
      </c>
      <c r="BW69" s="8" t="s">
        <v>431</v>
      </c>
      <c r="BY69" s="8" t="s">
        <v>432</v>
      </c>
      <c r="BZ69" s="13">
        <v>4</v>
      </c>
      <c r="CA69" s="8" t="s">
        <v>109</v>
      </c>
      <c r="CB69" s="9"/>
      <c r="CC69" s="8" t="s">
        <v>93</v>
      </c>
      <c r="CD69" s="9"/>
      <c r="CE69" s="8" t="s">
        <v>133</v>
      </c>
      <c r="CF69" s="9"/>
      <c r="CG69" s="8" t="s">
        <v>109</v>
      </c>
      <c r="CH69" s="8" t="s">
        <v>93</v>
      </c>
      <c r="CI69" s="8" t="s">
        <v>114</v>
      </c>
      <c r="CJ69" s="8" t="s">
        <v>163</v>
      </c>
      <c r="CK69" s="9"/>
      <c r="CL69" s="8" t="s">
        <v>111</v>
      </c>
      <c r="CM69" s="9"/>
      <c r="CN69" s="8">
        <v>320</v>
      </c>
      <c r="CO69" s="7">
        <f>SUM(C69,E69,G69,I69,K69,M69,O69,Q69,S69,U69,W69,Y69,AA69,AC69,AE69,AG69,AI69,AK69,AQ69,AS69,AV69,AX69,AZ69,BB69,BE69,BG69,BI69,BK69,BN69,BP69,BR69,BT69,BV69,BX69,BZ69,CB69,CD69,CF69,CK69,CM69)</f>
        <v>64</v>
      </c>
    </row>
    <row r="70" spans="1:93" ht="22.5" customHeight="1" x14ac:dyDescent="0.3">
      <c r="A70" s="8" t="s">
        <v>433</v>
      </c>
      <c r="B70" s="8" t="s">
        <v>113</v>
      </c>
      <c r="C70" s="9"/>
      <c r="D70" s="8" t="s">
        <v>114</v>
      </c>
      <c r="E70" s="9"/>
      <c r="F70" s="8" t="s">
        <v>137</v>
      </c>
      <c r="G70" s="9">
        <v>2</v>
      </c>
      <c r="H70" s="8" t="s">
        <v>102</v>
      </c>
      <c r="I70" s="9"/>
      <c r="J70" s="8" t="s">
        <v>105</v>
      </c>
      <c r="K70" s="9"/>
      <c r="L70" s="8" t="s">
        <v>115</v>
      </c>
      <c r="M70" s="9">
        <v>1</v>
      </c>
      <c r="N70" s="8" t="s">
        <v>147</v>
      </c>
      <c r="O70" s="9">
        <v>6</v>
      </c>
      <c r="P70" s="8" t="s">
        <v>252</v>
      </c>
      <c r="Q70" s="9"/>
      <c r="R70" s="8" t="s">
        <v>97</v>
      </c>
      <c r="S70" s="9">
        <v>1</v>
      </c>
      <c r="T70" s="8" t="s">
        <v>98</v>
      </c>
      <c r="U70" s="9"/>
      <c r="V70" s="8" t="s">
        <v>98</v>
      </c>
      <c r="W70" s="9"/>
      <c r="X70" s="8" t="s">
        <v>98</v>
      </c>
      <c r="Y70" s="9">
        <v>1</v>
      </c>
      <c r="Z70" s="8" t="s">
        <v>97</v>
      </c>
      <c r="AA70" s="9">
        <v>1</v>
      </c>
      <c r="AB70" s="8" t="s">
        <v>97</v>
      </c>
      <c r="AC70" s="9"/>
      <c r="AD70" s="8" t="s">
        <v>97</v>
      </c>
      <c r="AE70" s="9"/>
      <c r="AF70" s="8" t="s">
        <v>98</v>
      </c>
      <c r="AG70" s="9"/>
      <c r="AH70" s="8" t="s">
        <v>97</v>
      </c>
      <c r="AI70" s="9">
        <v>1</v>
      </c>
      <c r="AJ70" s="8" t="s">
        <v>97</v>
      </c>
      <c r="AK70" s="9">
        <v>1</v>
      </c>
      <c r="AL70" s="8" t="s">
        <v>434</v>
      </c>
      <c r="AM70" s="8">
        <v>3</v>
      </c>
      <c r="AN70" s="10">
        <f t="shared" si="4"/>
        <v>6</v>
      </c>
      <c r="AO70" s="11">
        <v>1</v>
      </c>
      <c r="AP70" s="10">
        <f t="shared" si="5"/>
        <v>3</v>
      </c>
      <c r="AQ70" s="12">
        <f t="shared" si="6"/>
        <v>9</v>
      </c>
      <c r="AR70" s="8" t="s">
        <v>165</v>
      </c>
      <c r="AS70" s="9"/>
      <c r="AT70" s="8" t="s">
        <v>114</v>
      </c>
      <c r="AU70" s="8" t="s">
        <v>114</v>
      </c>
      <c r="AV70" s="9"/>
      <c r="AW70" s="8" t="s">
        <v>114</v>
      </c>
      <c r="AX70" s="9"/>
      <c r="AY70" s="8">
        <v>221</v>
      </c>
      <c r="AZ70" s="9"/>
      <c r="BA70" s="8">
        <v>36</v>
      </c>
      <c r="BB70" s="9"/>
      <c r="BC70" s="8" t="s">
        <v>261</v>
      </c>
      <c r="BD70" s="8">
        <v>4</v>
      </c>
      <c r="BE70" s="12">
        <f t="shared" si="7"/>
        <v>8</v>
      </c>
      <c r="BF70" s="8" t="s">
        <v>168</v>
      </c>
      <c r="BG70" s="9"/>
      <c r="BH70" s="8" t="s">
        <v>109</v>
      </c>
      <c r="BI70" s="9">
        <v>3</v>
      </c>
      <c r="BJ70" s="8" t="s">
        <v>91</v>
      </c>
      <c r="BK70" s="9"/>
      <c r="BL70" s="8" t="s">
        <v>109</v>
      </c>
      <c r="BM70" s="8">
        <v>217</v>
      </c>
      <c r="BN70" s="9"/>
      <c r="BO70" s="8">
        <v>12</v>
      </c>
      <c r="BP70" s="9"/>
      <c r="BQ70" s="8"/>
      <c r="BR70" s="9"/>
      <c r="BS70" s="8"/>
      <c r="BT70" s="9"/>
      <c r="BU70" s="8" t="s">
        <v>435</v>
      </c>
      <c r="BV70" s="13">
        <v>23</v>
      </c>
      <c r="BW70" s="8" t="s">
        <v>152</v>
      </c>
      <c r="BY70" s="8" t="s">
        <v>436</v>
      </c>
      <c r="BZ70" s="13">
        <v>6</v>
      </c>
      <c r="CA70" s="8" t="s">
        <v>113</v>
      </c>
      <c r="CB70" s="9">
        <v>6</v>
      </c>
      <c r="CC70" s="8" t="s">
        <v>93</v>
      </c>
      <c r="CD70" s="9"/>
      <c r="CE70" s="8" t="s">
        <v>154</v>
      </c>
      <c r="CF70" s="9">
        <v>7</v>
      </c>
      <c r="CG70" s="8" t="s">
        <v>114</v>
      </c>
      <c r="CH70" s="8" t="s">
        <v>93</v>
      </c>
      <c r="CI70" s="8" t="s">
        <v>114</v>
      </c>
      <c r="CJ70" s="8" t="s">
        <v>145</v>
      </c>
      <c r="CK70" s="9"/>
      <c r="CL70" s="8" t="s">
        <v>135</v>
      </c>
      <c r="CM70" s="9"/>
      <c r="CN70" s="8">
        <v>172</v>
      </c>
      <c r="CO70" s="7">
        <f>SUM(C70,E70,G70,I70,K70,M70,O70,Q70,S70,U70,W70,Y70,AA70,AC70,AE70,AG70,AI70,AK70,AQ70,AS70,AV70,AX70,AZ70,BB70,BE70,BG70,BI70,BK70,BN70,BP70,BR70,BT70,BV70,BX70,BZ70,CB70,CD70,CF70,CK70,CM70)</f>
        <v>76</v>
      </c>
    </row>
    <row r="71" spans="1:93" ht="22.5" customHeight="1" x14ac:dyDescent="0.3">
      <c r="A71" s="8" t="s">
        <v>437</v>
      </c>
      <c r="B71" s="8" t="s">
        <v>113</v>
      </c>
      <c r="C71" s="9"/>
      <c r="D71" s="8" t="s">
        <v>109</v>
      </c>
      <c r="E71" s="9">
        <v>2</v>
      </c>
      <c r="F71" s="8" t="s">
        <v>137</v>
      </c>
      <c r="G71" s="9">
        <v>2</v>
      </c>
      <c r="H71" s="8" t="s">
        <v>93</v>
      </c>
      <c r="I71" s="9">
        <v>2</v>
      </c>
      <c r="J71" s="8" t="s">
        <v>127</v>
      </c>
      <c r="K71" s="9">
        <v>4</v>
      </c>
      <c r="L71" s="8" t="s">
        <v>165</v>
      </c>
      <c r="M71" s="9"/>
      <c r="N71" s="8" t="s">
        <v>114</v>
      </c>
      <c r="O71" s="9"/>
      <c r="P71" s="8" t="s">
        <v>144</v>
      </c>
      <c r="Q71" s="9"/>
      <c r="R71" s="8" t="s">
        <v>97</v>
      </c>
      <c r="S71" s="9">
        <v>1</v>
      </c>
      <c r="T71" s="8" t="s">
        <v>97</v>
      </c>
      <c r="U71" s="9">
        <v>1</v>
      </c>
      <c r="V71" s="8" t="s">
        <v>97</v>
      </c>
      <c r="W71" s="9">
        <v>1</v>
      </c>
      <c r="X71" s="8" t="s">
        <v>97</v>
      </c>
      <c r="Y71" s="9"/>
      <c r="Z71" s="8" t="s">
        <v>97</v>
      </c>
      <c r="AA71" s="9">
        <v>1</v>
      </c>
      <c r="AB71" s="8" t="s">
        <v>97</v>
      </c>
      <c r="AC71" s="9"/>
      <c r="AD71" s="8" t="s">
        <v>97</v>
      </c>
      <c r="AE71" s="9"/>
      <c r="AF71" s="8" t="s">
        <v>98</v>
      </c>
      <c r="AG71" s="9"/>
      <c r="AH71" s="8" t="s">
        <v>97</v>
      </c>
      <c r="AI71" s="9">
        <v>1</v>
      </c>
      <c r="AJ71" s="8" t="s">
        <v>97</v>
      </c>
      <c r="AK71" s="9">
        <v>1</v>
      </c>
      <c r="AL71" s="8" t="s">
        <v>438</v>
      </c>
      <c r="AM71" s="8">
        <v>2</v>
      </c>
      <c r="AN71" s="10">
        <f t="shared" si="4"/>
        <v>4</v>
      </c>
      <c r="AO71" s="11">
        <v>1</v>
      </c>
      <c r="AP71" s="10">
        <f t="shared" si="5"/>
        <v>3</v>
      </c>
      <c r="AQ71" s="12">
        <f t="shared" si="6"/>
        <v>7</v>
      </c>
      <c r="AR71" s="8" t="s">
        <v>95</v>
      </c>
      <c r="AS71" s="9"/>
      <c r="AT71" s="8" t="s">
        <v>93</v>
      </c>
      <c r="AU71" s="8" t="s">
        <v>93</v>
      </c>
      <c r="AV71" s="9">
        <v>3</v>
      </c>
      <c r="AW71" s="8" t="s">
        <v>114</v>
      </c>
      <c r="AX71" s="9"/>
      <c r="AY71" s="8">
        <v>254</v>
      </c>
      <c r="AZ71" s="9"/>
      <c r="BA71" s="8">
        <v>15</v>
      </c>
      <c r="BB71" s="9"/>
      <c r="BC71" s="8" t="s">
        <v>439</v>
      </c>
      <c r="BD71" s="8">
        <v>2</v>
      </c>
      <c r="BE71" s="12">
        <f t="shared" si="7"/>
        <v>4</v>
      </c>
      <c r="BF71" s="8" t="s">
        <v>120</v>
      </c>
      <c r="BG71" s="9">
        <v>3</v>
      </c>
      <c r="BH71" s="8" t="s">
        <v>109</v>
      </c>
      <c r="BI71" s="9">
        <v>3</v>
      </c>
      <c r="BJ71" s="8" t="s">
        <v>109</v>
      </c>
      <c r="BK71" s="9"/>
      <c r="BL71" s="8" t="s">
        <v>109</v>
      </c>
      <c r="BM71" s="8">
        <v>258</v>
      </c>
      <c r="BN71" s="9"/>
      <c r="BO71" s="8">
        <v>25</v>
      </c>
      <c r="BP71" s="9"/>
      <c r="BQ71" s="8"/>
      <c r="BR71" s="9"/>
      <c r="BS71" s="11" t="s">
        <v>109</v>
      </c>
      <c r="BT71" s="9">
        <v>5</v>
      </c>
      <c r="BU71" s="8" t="s">
        <v>440</v>
      </c>
      <c r="BV71" s="13">
        <v>25</v>
      </c>
      <c r="BW71" s="8" t="s">
        <v>328</v>
      </c>
      <c r="BX71" s="13">
        <v>8</v>
      </c>
      <c r="BY71" s="8" t="s">
        <v>441</v>
      </c>
      <c r="BZ71" s="13">
        <v>4</v>
      </c>
      <c r="CA71" s="8" t="s">
        <v>114</v>
      </c>
      <c r="CB71" s="9"/>
      <c r="CC71" s="8" t="s">
        <v>93</v>
      </c>
      <c r="CD71" s="9"/>
      <c r="CE71" s="8" t="s">
        <v>104</v>
      </c>
      <c r="CF71" s="9"/>
      <c r="CG71" s="8" t="s">
        <v>114</v>
      </c>
      <c r="CH71" s="8" t="s">
        <v>93</v>
      </c>
      <c r="CI71" s="8" t="s">
        <v>113</v>
      </c>
      <c r="CJ71" s="8" t="s">
        <v>245</v>
      </c>
      <c r="CK71" s="9">
        <v>9</v>
      </c>
      <c r="CL71" s="8" t="s">
        <v>125</v>
      </c>
      <c r="CM71" s="9"/>
      <c r="CN71" s="8">
        <v>365</v>
      </c>
      <c r="CO71" s="7">
        <f>SUM(C71,E71,G71,I71,K71,M71,O71,Q71,S71,U71,W71,Y71,AA71,AC71,AE71,AG71,AI71,AK71,AQ71,AS71,AV71,AX71,AZ71,BB71,BE71,BG71,BI71,BK71,BN71,BP71,BR71,BT71,BV71,BX71,BZ71,CB71,CD71,CF71,CK71,CM71)</f>
        <v>87</v>
      </c>
    </row>
    <row r="72" spans="1:93" ht="22.5" customHeight="1" x14ac:dyDescent="0.3">
      <c r="A72" s="8" t="s">
        <v>442</v>
      </c>
      <c r="B72" s="8" t="s">
        <v>90</v>
      </c>
      <c r="C72" s="9">
        <v>3</v>
      </c>
      <c r="D72" s="8" t="s">
        <v>114</v>
      </c>
      <c r="E72" s="9"/>
      <c r="F72" s="8" t="s">
        <v>137</v>
      </c>
      <c r="G72" s="9">
        <v>2</v>
      </c>
      <c r="H72" s="8" t="s">
        <v>93</v>
      </c>
      <c r="I72" s="9">
        <v>2</v>
      </c>
      <c r="J72" s="8" t="s">
        <v>116</v>
      </c>
      <c r="K72" s="9"/>
      <c r="L72" s="8" t="s">
        <v>115</v>
      </c>
      <c r="M72" s="9">
        <v>1</v>
      </c>
      <c r="N72" s="8" t="s">
        <v>94</v>
      </c>
      <c r="O72" s="9"/>
      <c r="P72" s="8" t="s">
        <v>90</v>
      </c>
      <c r="Q72" s="9"/>
      <c r="R72" s="8" t="s">
        <v>97</v>
      </c>
      <c r="S72" s="9">
        <v>1</v>
      </c>
      <c r="T72" s="8" t="s">
        <v>98</v>
      </c>
      <c r="U72" s="9"/>
      <c r="V72" s="8" t="s">
        <v>98</v>
      </c>
      <c r="W72" s="9"/>
      <c r="X72" s="8" t="s">
        <v>97</v>
      </c>
      <c r="Y72" s="9"/>
      <c r="Z72" s="8" t="s">
        <v>97</v>
      </c>
      <c r="AA72" s="9">
        <v>1</v>
      </c>
      <c r="AB72" s="8" t="s">
        <v>97</v>
      </c>
      <c r="AC72" s="9"/>
      <c r="AD72" s="8" t="s">
        <v>97</v>
      </c>
      <c r="AE72" s="9"/>
      <c r="AF72" s="8" t="s">
        <v>97</v>
      </c>
      <c r="AG72" s="9">
        <v>1</v>
      </c>
      <c r="AH72" s="8" t="s">
        <v>97</v>
      </c>
      <c r="AI72" s="9">
        <v>1</v>
      </c>
      <c r="AJ72" s="8" t="s">
        <v>97</v>
      </c>
      <c r="AK72" s="9">
        <v>1</v>
      </c>
      <c r="AL72" s="8" t="s">
        <v>172</v>
      </c>
      <c r="AM72" s="8">
        <v>3</v>
      </c>
      <c r="AN72" s="10">
        <f t="shared" si="4"/>
        <v>6</v>
      </c>
      <c r="AO72" s="11"/>
      <c r="AP72" s="10">
        <f t="shared" si="5"/>
        <v>0</v>
      </c>
      <c r="AQ72" s="12">
        <f t="shared" si="6"/>
        <v>6</v>
      </c>
      <c r="AR72" s="8" t="s">
        <v>95</v>
      </c>
      <c r="AS72" s="9"/>
      <c r="AT72" s="8" t="s">
        <v>114</v>
      </c>
      <c r="AU72" s="8" t="s">
        <v>93</v>
      </c>
      <c r="AV72" s="9">
        <v>3</v>
      </c>
      <c r="AW72" s="8" t="s">
        <v>93</v>
      </c>
      <c r="AX72" s="9">
        <v>8</v>
      </c>
      <c r="AY72" s="8">
        <v>207</v>
      </c>
      <c r="AZ72" s="9"/>
      <c r="BA72" s="8">
        <v>72</v>
      </c>
      <c r="BB72" s="9"/>
      <c r="BC72" s="8" t="s">
        <v>129</v>
      </c>
      <c r="BD72" s="8">
        <v>4</v>
      </c>
      <c r="BE72" s="12">
        <f t="shared" si="7"/>
        <v>8</v>
      </c>
      <c r="BF72" s="8" t="s">
        <v>120</v>
      </c>
      <c r="BG72" s="9">
        <v>3</v>
      </c>
      <c r="BH72" s="8" t="s">
        <v>91</v>
      </c>
      <c r="BI72" s="9"/>
      <c r="BJ72" s="8" t="s">
        <v>91</v>
      </c>
      <c r="BK72" s="9"/>
      <c r="BL72" s="8" t="s">
        <v>91</v>
      </c>
      <c r="BM72" s="8">
        <v>190</v>
      </c>
      <c r="BN72" s="9"/>
      <c r="BO72" s="8">
        <v>33</v>
      </c>
      <c r="BP72" s="9"/>
      <c r="BQ72" s="8"/>
      <c r="BR72" s="9"/>
      <c r="BS72" s="8"/>
      <c r="BT72" s="9"/>
      <c r="BU72" s="8" t="s">
        <v>443</v>
      </c>
      <c r="BV72" s="13">
        <v>18</v>
      </c>
      <c r="BW72" s="8" t="s">
        <v>201</v>
      </c>
      <c r="BY72" s="8" t="s">
        <v>444</v>
      </c>
      <c r="BZ72" s="13">
        <v>7</v>
      </c>
      <c r="CA72" s="8" t="s">
        <v>156</v>
      </c>
      <c r="CB72" s="9"/>
      <c r="CC72" s="8" t="s">
        <v>93</v>
      </c>
      <c r="CD72" s="9"/>
      <c r="CE72" s="8" t="s">
        <v>124</v>
      </c>
      <c r="CF72" s="9"/>
      <c r="CG72" s="8" t="s">
        <v>91</v>
      </c>
      <c r="CH72" s="8" t="s">
        <v>114</v>
      </c>
      <c r="CI72" s="8" t="s">
        <v>114</v>
      </c>
      <c r="CJ72" s="8" t="s">
        <v>134</v>
      </c>
      <c r="CK72" s="9"/>
      <c r="CL72" s="8" t="s">
        <v>193</v>
      </c>
      <c r="CM72" s="9">
        <v>12</v>
      </c>
      <c r="CN72" s="8">
        <v>273</v>
      </c>
      <c r="CO72" s="7">
        <f>SUM(C72,E72,G72,I72,K72,M72,O72,Q72,S72,U72,W72,Y72,AA72,AC72,AE72,AG72,AI72,AK72,AQ72,AS72,AV72,AX72,AZ72,BB72,BE72,BG72,BI72,BK72,BN72,BP72,BR72,BT72,BV72,BX72,BZ72,CB72,CD72,CF72,CK72,CM72)</f>
        <v>78</v>
      </c>
    </row>
    <row r="73" spans="1:93" ht="22.5" customHeight="1" x14ac:dyDescent="0.3">
      <c r="A73" s="8" t="s">
        <v>445</v>
      </c>
      <c r="B73" s="8" t="s">
        <v>90</v>
      </c>
      <c r="C73" s="9">
        <v>3</v>
      </c>
      <c r="D73" s="8" t="s">
        <v>114</v>
      </c>
      <c r="E73" s="9"/>
      <c r="F73" s="8" t="s">
        <v>156</v>
      </c>
      <c r="G73" s="9"/>
      <c r="H73" s="8" t="s">
        <v>93</v>
      </c>
      <c r="I73" s="9">
        <v>2</v>
      </c>
      <c r="J73" s="8" t="s">
        <v>101</v>
      </c>
      <c r="K73" s="9"/>
      <c r="L73" s="8" t="s">
        <v>124</v>
      </c>
      <c r="M73" s="9"/>
      <c r="N73" s="8" t="s">
        <v>140</v>
      </c>
      <c r="O73" s="9"/>
      <c r="P73" s="8" t="s">
        <v>92</v>
      </c>
      <c r="Q73" s="9"/>
      <c r="R73" s="8" t="s">
        <v>97</v>
      </c>
      <c r="S73" s="9">
        <v>1</v>
      </c>
      <c r="T73" s="8" t="s">
        <v>97</v>
      </c>
      <c r="U73" s="9">
        <v>1</v>
      </c>
      <c r="V73" s="8" t="s">
        <v>97</v>
      </c>
      <c r="W73" s="9">
        <v>1</v>
      </c>
      <c r="X73" s="8" t="s">
        <v>98</v>
      </c>
      <c r="Y73" s="9">
        <v>1</v>
      </c>
      <c r="Z73" s="8" t="s">
        <v>97</v>
      </c>
      <c r="AA73" s="9">
        <v>1</v>
      </c>
      <c r="AB73" s="8" t="s">
        <v>98</v>
      </c>
      <c r="AC73" s="9">
        <v>1</v>
      </c>
      <c r="AD73" s="8" t="s">
        <v>97</v>
      </c>
      <c r="AE73" s="9"/>
      <c r="AF73" s="8" t="s">
        <v>98</v>
      </c>
      <c r="AG73" s="9"/>
      <c r="AH73" s="8" t="s">
        <v>97</v>
      </c>
      <c r="AI73" s="9">
        <v>1</v>
      </c>
      <c r="AJ73" s="8" t="s">
        <v>98</v>
      </c>
      <c r="AK73" s="9"/>
      <c r="AL73" s="8" t="s">
        <v>326</v>
      </c>
      <c r="AM73" s="8">
        <v>3</v>
      </c>
      <c r="AN73" s="10">
        <f t="shared" si="4"/>
        <v>6</v>
      </c>
      <c r="AO73" s="11">
        <v>1</v>
      </c>
      <c r="AP73" s="10">
        <f t="shared" si="5"/>
        <v>3</v>
      </c>
      <c r="AQ73" s="12">
        <f t="shared" si="6"/>
        <v>9</v>
      </c>
      <c r="AR73" s="8" t="s">
        <v>144</v>
      </c>
      <c r="AS73" s="9">
        <v>6</v>
      </c>
      <c r="AT73" s="8" t="s">
        <v>114</v>
      </c>
      <c r="AU73" s="8" t="s">
        <v>93</v>
      </c>
      <c r="AV73" s="9">
        <v>3</v>
      </c>
      <c r="AW73" s="8" t="s">
        <v>114</v>
      </c>
      <c r="AX73" s="9"/>
      <c r="AY73" s="8">
        <v>317</v>
      </c>
      <c r="AZ73" s="9"/>
      <c r="BA73" s="8">
        <v>50</v>
      </c>
      <c r="BB73" s="9"/>
      <c r="BC73" s="8" t="s">
        <v>446</v>
      </c>
      <c r="BD73" s="8">
        <v>3</v>
      </c>
      <c r="BE73" s="12">
        <f t="shared" si="7"/>
        <v>6</v>
      </c>
      <c r="BF73" s="8" t="s">
        <v>120</v>
      </c>
      <c r="BG73" s="9">
        <v>3</v>
      </c>
      <c r="BH73" s="8" t="s">
        <v>91</v>
      </c>
      <c r="BI73" s="9"/>
      <c r="BJ73" s="8" t="s">
        <v>91</v>
      </c>
      <c r="BK73" s="9"/>
      <c r="BL73" s="8" t="s">
        <v>91</v>
      </c>
      <c r="BM73" s="8">
        <v>250</v>
      </c>
      <c r="BN73" s="9"/>
      <c r="BO73" s="8">
        <v>50</v>
      </c>
      <c r="BP73" s="9"/>
      <c r="BQ73" s="8"/>
      <c r="BR73" s="9"/>
      <c r="BS73" s="8"/>
      <c r="BT73" s="9"/>
      <c r="BU73" s="8" t="s">
        <v>447</v>
      </c>
      <c r="BV73" s="13">
        <v>21</v>
      </c>
      <c r="BW73" s="8" t="s">
        <v>220</v>
      </c>
      <c r="BX73" s="13">
        <v>8</v>
      </c>
      <c r="BY73" s="8" t="s">
        <v>448</v>
      </c>
      <c r="BZ73" s="13">
        <v>6</v>
      </c>
      <c r="CA73" s="8" t="s">
        <v>113</v>
      </c>
      <c r="CB73" s="9">
        <v>6</v>
      </c>
      <c r="CC73" s="8" t="s">
        <v>93</v>
      </c>
      <c r="CD73" s="9"/>
      <c r="CE73" s="8" t="s">
        <v>158</v>
      </c>
      <c r="CF73" s="9"/>
      <c r="CG73" s="8" t="s">
        <v>91</v>
      </c>
      <c r="CH73" s="8" t="s">
        <v>114</v>
      </c>
      <c r="CI73" s="8" t="s">
        <v>114</v>
      </c>
      <c r="CJ73" s="8" t="s">
        <v>163</v>
      </c>
      <c r="CK73" s="9"/>
      <c r="CL73" s="8" t="s">
        <v>111</v>
      </c>
      <c r="CM73" s="9"/>
      <c r="CN73" s="8">
        <v>175</v>
      </c>
      <c r="CO73" s="7">
        <f>SUM(C73,E73,G73,I73,K73,M73,O73,Q73,S73,U73,W73,Y73,AA73,AC73,AE73,AG73,AI73,AK73,AQ73,AS73,AV73,AX73,AZ73,BB73,BE73,BG73,BI73,BK73,BN73,BP73,BR73,BT73,BV73,BX73,BZ73,CB73,CD73,CF73,CK73,CM73)</f>
        <v>80</v>
      </c>
    </row>
    <row r="74" spans="1:93" ht="22.5" customHeight="1" x14ac:dyDescent="0.3">
      <c r="A74" s="8" t="s">
        <v>449</v>
      </c>
      <c r="B74" s="8" t="s">
        <v>133</v>
      </c>
      <c r="C74" s="9"/>
      <c r="D74" s="8" t="s">
        <v>114</v>
      </c>
      <c r="E74" s="9"/>
      <c r="F74" s="8" t="s">
        <v>137</v>
      </c>
      <c r="G74" s="9">
        <v>2</v>
      </c>
      <c r="H74" s="8" t="s">
        <v>102</v>
      </c>
      <c r="I74" s="9"/>
      <c r="J74" s="8" t="s">
        <v>147</v>
      </c>
      <c r="K74" s="9"/>
      <c r="L74" s="8" t="s">
        <v>165</v>
      </c>
      <c r="M74" s="9"/>
      <c r="N74" s="8" t="s">
        <v>124</v>
      </c>
      <c r="O74" s="9"/>
      <c r="P74" s="8" t="s">
        <v>137</v>
      </c>
      <c r="Q74" s="9"/>
      <c r="R74" s="8" t="s">
        <v>97</v>
      </c>
      <c r="S74" s="9">
        <v>1</v>
      </c>
      <c r="T74" s="8" t="s">
        <v>97</v>
      </c>
      <c r="U74" s="9">
        <v>1</v>
      </c>
      <c r="V74" s="8" t="s">
        <v>97</v>
      </c>
      <c r="W74" s="9">
        <v>1</v>
      </c>
      <c r="X74" s="8" t="s">
        <v>97</v>
      </c>
      <c r="Y74" s="9"/>
      <c r="Z74" s="8" t="s">
        <v>97</v>
      </c>
      <c r="AA74" s="9">
        <v>1</v>
      </c>
      <c r="AB74" s="8" t="s">
        <v>97</v>
      </c>
      <c r="AC74" s="9"/>
      <c r="AD74" s="8" t="s">
        <v>97</v>
      </c>
      <c r="AE74" s="9"/>
      <c r="AF74" s="8" t="s">
        <v>97</v>
      </c>
      <c r="AG74" s="9">
        <v>1</v>
      </c>
      <c r="AH74" s="8" t="s">
        <v>97</v>
      </c>
      <c r="AI74" s="9">
        <v>1</v>
      </c>
      <c r="AJ74" s="8" t="s">
        <v>97</v>
      </c>
      <c r="AK74" s="9">
        <v>1</v>
      </c>
      <c r="AL74" s="8" t="s">
        <v>450</v>
      </c>
      <c r="AM74" s="8">
        <v>2</v>
      </c>
      <c r="AN74" s="10">
        <f t="shared" si="4"/>
        <v>4</v>
      </c>
      <c r="AO74" s="11"/>
      <c r="AP74" s="10">
        <f t="shared" si="5"/>
        <v>0</v>
      </c>
      <c r="AQ74" s="12">
        <f t="shared" si="6"/>
        <v>4</v>
      </c>
      <c r="AR74" s="8" t="s">
        <v>118</v>
      </c>
      <c r="AS74" s="9"/>
      <c r="AT74" s="8" t="s">
        <v>102</v>
      </c>
      <c r="AU74" s="8" t="s">
        <v>93</v>
      </c>
      <c r="AV74" s="9">
        <v>3</v>
      </c>
      <c r="AW74" s="8" t="s">
        <v>102</v>
      </c>
      <c r="AX74" s="9"/>
      <c r="AY74" s="8">
        <v>187</v>
      </c>
      <c r="AZ74" s="9"/>
      <c r="BA74" s="8">
        <v>32</v>
      </c>
      <c r="BB74" s="9"/>
      <c r="BC74" s="8" t="s">
        <v>451</v>
      </c>
      <c r="BD74" s="8">
        <v>3</v>
      </c>
      <c r="BE74" s="12">
        <f t="shared" si="7"/>
        <v>6</v>
      </c>
      <c r="BF74" s="8" t="s">
        <v>168</v>
      </c>
      <c r="BG74" s="9"/>
      <c r="BH74" s="8" t="s">
        <v>94</v>
      </c>
      <c r="BI74" s="9"/>
      <c r="BJ74" s="8" t="s">
        <v>92</v>
      </c>
      <c r="BK74" s="9"/>
      <c r="BL74" s="8" t="s">
        <v>92</v>
      </c>
      <c r="BM74" s="8">
        <v>160</v>
      </c>
      <c r="BN74" s="9"/>
      <c r="BO74" s="8">
        <v>12</v>
      </c>
      <c r="BP74" s="9"/>
      <c r="BQ74" s="8"/>
      <c r="BR74" s="9"/>
      <c r="BS74" s="8"/>
      <c r="BT74" s="9"/>
      <c r="BU74" s="8" t="s">
        <v>452</v>
      </c>
      <c r="BV74" s="13">
        <v>11</v>
      </c>
      <c r="BW74" s="8" t="s">
        <v>453</v>
      </c>
      <c r="BY74" s="8" t="s">
        <v>454</v>
      </c>
      <c r="BZ74" s="13">
        <v>2</v>
      </c>
      <c r="CA74" s="8" t="s">
        <v>252</v>
      </c>
      <c r="CB74" s="9"/>
      <c r="CC74" s="8" t="s">
        <v>137</v>
      </c>
      <c r="CD74" s="9">
        <v>7</v>
      </c>
      <c r="CE74" s="8" t="s">
        <v>154</v>
      </c>
      <c r="CF74" s="9">
        <v>7</v>
      </c>
      <c r="CG74" s="8" t="s">
        <v>114</v>
      </c>
      <c r="CH74" s="8" t="s">
        <v>93</v>
      </c>
      <c r="CI74" s="8" t="s">
        <v>102</v>
      </c>
      <c r="CJ74" s="8" t="s">
        <v>163</v>
      </c>
      <c r="CK74" s="9"/>
      <c r="CL74" s="8" t="s">
        <v>111</v>
      </c>
      <c r="CM74" s="9"/>
      <c r="CN74" s="8">
        <v>267</v>
      </c>
      <c r="CO74" s="7">
        <f>SUM(C74,E74,G74,I74,K74,M74,O74,Q74,S74,U74,W74,Y74,AA74,AC74,AE74,AG74,AI74,AK74,AQ74,AS74,AV74,AX74,AZ74,BB74,BE74,BG74,BI74,BK74,BN74,BP74,BR74,BT74,BV74,BX74,BZ74,CB74,CD74,CF74,CK74,CM74)</f>
        <v>49</v>
      </c>
    </row>
    <row r="75" spans="1:93" ht="22.5" customHeight="1" x14ac:dyDescent="0.3">
      <c r="A75" s="8" t="s">
        <v>455</v>
      </c>
      <c r="B75" s="8" t="s">
        <v>113</v>
      </c>
      <c r="C75" s="9"/>
      <c r="D75" s="8" t="s">
        <v>114</v>
      </c>
      <c r="E75" s="9"/>
      <c r="F75" s="8" t="s">
        <v>92</v>
      </c>
      <c r="G75" s="9"/>
      <c r="H75" s="8" t="s">
        <v>102</v>
      </c>
      <c r="I75" s="9"/>
      <c r="J75" s="8" t="s">
        <v>116</v>
      </c>
      <c r="K75" s="9"/>
      <c r="L75" s="8" t="s">
        <v>115</v>
      </c>
      <c r="M75" s="9">
        <v>1</v>
      </c>
      <c r="N75" s="8" t="s">
        <v>96</v>
      </c>
      <c r="O75" s="9"/>
      <c r="P75" s="8" t="s">
        <v>100</v>
      </c>
      <c r="Q75" s="9"/>
      <c r="R75" s="8" t="s">
        <v>97</v>
      </c>
      <c r="S75" s="9">
        <v>1</v>
      </c>
      <c r="T75" s="8" t="s">
        <v>97</v>
      </c>
      <c r="U75" s="9">
        <v>1</v>
      </c>
      <c r="V75" s="8" t="s">
        <v>98</v>
      </c>
      <c r="W75" s="9"/>
      <c r="X75" s="8" t="s">
        <v>98</v>
      </c>
      <c r="Y75" s="9">
        <v>1</v>
      </c>
      <c r="Z75" s="8" t="s">
        <v>98</v>
      </c>
      <c r="AA75" s="9"/>
      <c r="AB75" s="8" t="s">
        <v>98</v>
      </c>
      <c r="AC75" s="9">
        <v>1</v>
      </c>
      <c r="AD75" s="8" t="s">
        <v>97</v>
      </c>
      <c r="AE75" s="9"/>
      <c r="AF75" s="8" t="s">
        <v>98</v>
      </c>
      <c r="AG75" s="9"/>
      <c r="AH75" s="8" t="s">
        <v>98</v>
      </c>
      <c r="AI75" s="9"/>
      <c r="AJ75" s="8" t="s">
        <v>98</v>
      </c>
      <c r="AK75" s="9"/>
      <c r="AL75" s="8" t="s">
        <v>456</v>
      </c>
      <c r="AM75" s="8">
        <v>2</v>
      </c>
      <c r="AN75" s="10">
        <f t="shared" si="4"/>
        <v>4</v>
      </c>
      <c r="AO75" s="11">
        <v>1</v>
      </c>
      <c r="AP75" s="10">
        <f t="shared" si="5"/>
        <v>3</v>
      </c>
      <c r="AQ75" s="12">
        <f t="shared" si="6"/>
        <v>7</v>
      </c>
      <c r="AR75" s="8" t="s">
        <v>144</v>
      </c>
      <c r="AS75" s="9">
        <v>6</v>
      </c>
      <c r="AT75" s="8" t="s">
        <v>114</v>
      </c>
      <c r="AU75" s="8" t="s">
        <v>93</v>
      </c>
      <c r="AV75" s="9">
        <v>3</v>
      </c>
      <c r="AW75" s="8" t="s">
        <v>114</v>
      </c>
      <c r="AX75" s="9"/>
      <c r="AY75" s="8">
        <v>250</v>
      </c>
      <c r="AZ75" s="9"/>
      <c r="BA75" s="8">
        <v>30</v>
      </c>
      <c r="BB75" s="9"/>
      <c r="BC75" s="8" t="s">
        <v>457</v>
      </c>
      <c r="BD75" s="8">
        <v>3</v>
      </c>
      <c r="BE75" s="12">
        <f t="shared" si="7"/>
        <v>6</v>
      </c>
      <c r="BF75" s="8" t="s">
        <v>120</v>
      </c>
      <c r="BG75" s="9">
        <v>3</v>
      </c>
      <c r="BH75" s="8" t="s">
        <v>109</v>
      </c>
      <c r="BI75" s="9">
        <v>3</v>
      </c>
      <c r="BJ75" s="8" t="s">
        <v>92</v>
      </c>
      <c r="BK75" s="9"/>
      <c r="BL75" s="8" t="s">
        <v>109</v>
      </c>
      <c r="BM75" s="8">
        <v>300</v>
      </c>
      <c r="BN75" s="9"/>
      <c r="BO75" s="8">
        <v>20</v>
      </c>
      <c r="BP75" s="9"/>
      <c r="BQ75" s="8"/>
      <c r="BR75" s="9"/>
      <c r="BS75" s="8"/>
      <c r="BT75" s="9"/>
      <c r="BU75" s="8" t="s">
        <v>458</v>
      </c>
      <c r="BV75" s="13">
        <v>18</v>
      </c>
      <c r="BW75" s="8" t="s">
        <v>142</v>
      </c>
      <c r="BY75" s="8" t="s">
        <v>459</v>
      </c>
      <c r="BZ75" s="13">
        <v>4</v>
      </c>
      <c r="CA75" s="8" t="s">
        <v>113</v>
      </c>
      <c r="CB75" s="9">
        <v>6</v>
      </c>
      <c r="CC75" s="8" t="s">
        <v>93</v>
      </c>
      <c r="CD75" s="9"/>
      <c r="CE75" s="8" t="s">
        <v>133</v>
      </c>
      <c r="CF75" s="9"/>
      <c r="CG75" s="8" t="s">
        <v>109</v>
      </c>
      <c r="CH75" s="8" t="s">
        <v>93</v>
      </c>
      <c r="CI75" s="8" t="s">
        <v>114</v>
      </c>
      <c r="CJ75" s="8" t="s">
        <v>245</v>
      </c>
      <c r="CK75" s="9">
        <v>9</v>
      </c>
      <c r="CL75" s="8" t="s">
        <v>125</v>
      </c>
      <c r="CM75" s="9"/>
      <c r="CN75" s="8">
        <v>350</v>
      </c>
      <c r="CO75" s="7">
        <f>SUM(C75,E75,G75,I75,K75,M75,O75,Q75,S75,U75,W75,Y75,AA75,AC75,AE75,AG75,AI75,AK75,AQ75,AS75,AV75,AX75,AZ75,BB75,BE75,BG75,BI75,BK75,BN75,BP75,BR75,BT75,BV75,BX75,BZ75,CB75,CD75,CF75,CK75,CM75)</f>
        <v>70</v>
      </c>
    </row>
    <row r="76" spans="1:93" ht="22.5" customHeight="1" x14ac:dyDescent="0.3">
      <c r="A76" s="8" t="s">
        <v>460</v>
      </c>
      <c r="B76" s="8" t="s">
        <v>113</v>
      </c>
      <c r="C76" s="9"/>
      <c r="D76" s="8" t="s">
        <v>114</v>
      </c>
      <c r="E76" s="9"/>
      <c r="F76" s="8" t="s">
        <v>137</v>
      </c>
      <c r="G76" s="9">
        <v>2</v>
      </c>
      <c r="H76" s="8" t="s">
        <v>93</v>
      </c>
      <c r="I76" s="9">
        <v>2</v>
      </c>
      <c r="J76" s="8" t="s">
        <v>105</v>
      </c>
      <c r="K76" s="9"/>
      <c r="L76" s="8" t="s">
        <v>104</v>
      </c>
      <c r="M76" s="9"/>
      <c r="N76" s="8" t="s">
        <v>147</v>
      </c>
      <c r="O76" s="9">
        <v>6</v>
      </c>
      <c r="P76" s="8" t="s">
        <v>137</v>
      </c>
      <c r="Q76" s="9"/>
      <c r="R76" s="8" t="s">
        <v>97</v>
      </c>
      <c r="S76" s="9">
        <v>1</v>
      </c>
      <c r="T76" s="8" t="s">
        <v>98</v>
      </c>
      <c r="U76" s="9"/>
      <c r="V76" s="8" t="s">
        <v>97</v>
      </c>
      <c r="W76" s="9">
        <v>1</v>
      </c>
      <c r="X76" s="8" t="s">
        <v>98</v>
      </c>
      <c r="Y76" s="9">
        <v>1</v>
      </c>
      <c r="Z76" s="8" t="s">
        <v>97</v>
      </c>
      <c r="AA76" s="9">
        <v>1</v>
      </c>
      <c r="AB76" s="8" t="s">
        <v>98</v>
      </c>
      <c r="AC76" s="9">
        <v>1</v>
      </c>
      <c r="AD76" s="8" t="s">
        <v>97</v>
      </c>
      <c r="AE76" s="9"/>
      <c r="AF76" s="8" t="s">
        <v>98</v>
      </c>
      <c r="AG76" s="9"/>
      <c r="AH76" s="8" t="s">
        <v>97</v>
      </c>
      <c r="AI76" s="9">
        <v>1</v>
      </c>
      <c r="AJ76" s="8" t="s">
        <v>97</v>
      </c>
      <c r="AK76" s="9">
        <v>1</v>
      </c>
      <c r="AL76" s="8" t="s">
        <v>461</v>
      </c>
      <c r="AM76" s="8">
        <v>1</v>
      </c>
      <c r="AN76" s="10">
        <f t="shared" si="4"/>
        <v>2</v>
      </c>
      <c r="AO76" s="11">
        <v>2</v>
      </c>
      <c r="AP76" s="10">
        <f t="shared" si="5"/>
        <v>6</v>
      </c>
      <c r="AQ76" s="12">
        <f t="shared" si="6"/>
        <v>8</v>
      </c>
      <c r="AR76" s="8" t="s">
        <v>95</v>
      </c>
      <c r="AS76" s="9"/>
      <c r="AT76" s="8" t="s">
        <v>114</v>
      </c>
      <c r="AU76" s="8" t="s">
        <v>137</v>
      </c>
      <c r="AV76" s="9"/>
      <c r="AW76" s="8" t="s">
        <v>114</v>
      </c>
      <c r="AX76" s="9"/>
      <c r="AY76" s="8">
        <v>243</v>
      </c>
      <c r="AZ76" s="9"/>
      <c r="BA76" s="8">
        <v>40</v>
      </c>
      <c r="BB76" s="9"/>
      <c r="BC76" s="8" t="s">
        <v>462</v>
      </c>
      <c r="BD76" s="8">
        <v>3</v>
      </c>
      <c r="BE76" s="12">
        <f t="shared" si="7"/>
        <v>6</v>
      </c>
      <c r="BF76" s="8" t="s">
        <v>120</v>
      </c>
      <c r="BG76" s="9">
        <v>3</v>
      </c>
      <c r="BH76" s="8" t="s">
        <v>91</v>
      </c>
      <c r="BI76" s="9"/>
      <c r="BJ76" s="8" t="s">
        <v>91</v>
      </c>
      <c r="BK76" s="9"/>
      <c r="BL76" s="8" t="s">
        <v>91</v>
      </c>
      <c r="BM76" s="8">
        <v>268</v>
      </c>
      <c r="BN76" s="9"/>
      <c r="BO76" s="8">
        <v>60</v>
      </c>
      <c r="BP76" s="9"/>
      <c r="BQ76" s="8"/>
      <c r="BR76" s="9"/>
      <c r="BS76" s="8"/>
      <c r="BT76" s="9"/>
      <c r="BU76" s="8" t="s">
        <v>463</v>
      </c>
      <c r="BV76" s="13">
        <v>23</v>
      </c>
      <c r="BW76" s="8" t="s">
        <v>131</v>
      </c>
      <c r="BX76" s="13">
        <v>8</v>
      </c>
      <c r="BY76" s="8" t="s">
        <v>464</v>
      </c>
      <c r="BZ76" s="13">
        <v>4</v>
      </c>
      <c r="CA76" s="8" t="s">
        <v>137</v>
      </c>
      <c r="CB76" s="9"/>
      <c r="CC76" s="8" t="s">
        <v>137</v>
      </c>
      <c r="CD76" s="9">
        <v>7</v>
      </c>
      <c r="CE76" s="8" t="s">
        <v>133</v>
      </c>
      <c r="CF76" s="9"/>
      <c r="CG76" s="8" t="s">
        <v>113</v>
      </c>
      <c r="CH76" s="8" t="s">
        <v>137</v>
      </c>
      <c r="CI76" s="8" t="s">
        <v>114</v>
      </c>
      <c r="CJ76" s="8" t="s">
        <v>110</v>
      </c>
      <c r="CK76" s="9"/>
      <c r="CL76" s="8" t="s">
        <v>125</v>
      </c>
      <c r="CM76" s="9"/>
      <c r="CN76" s="8">
        <v>278</v>
      </c>
      <c r="CO76" s="7">
        <f>SUM(C76,E76,G76,I76,K76,M76,O76,Q76,S76,U76,W76,Y76,AA76,AC76,AE76,AG76,AI76,AK76,AQ76,AS76,AV76,AX76,AZ76,BB76,BE76,BG76,BI76,BK76,BN76,BP76,BR76,BT76,BV76,BX76,BZ76,CB76,CD76,CF76,CK76,CM76)</f>
        <v>76</v>
      </c>
    </row>
    <row r="77" spans="1:93" ht="22.5" customHeight="1" x14ac:dyDescent="0.3">
      <c r="A77" s="8" t="s">
        <v>465</v>
      </c>
      <c r="B77" s="8" t="s">
        <v>90</v>
      </c>
      <c r="C77" s="9">
        <v>3</v>
      </c>
      <c r="D77" s="8" t="s">
        <v>114</v>
      </c>
      <c r="E77" s="9"/>
      <c r="F77" s="8" t="s">
        <v>92</v>
      </c>
      <c r="G77" s="9"/>
      <c r="H77" s="8" t="s">
        <v>93</v>
      </c>
      <c r="I77" s="9">
        <v>2</v>
      </c>
      <c r="J77" s="8" t="s">
        <v>116</v>
      </c>
      <c r="K77" s="9"/>
      <c r="L77" s="8" t="s">
        <v>115</v>
      </c>
      <c r="M77" s="9">
        <v>1</v>
      </c>
      <c r="N77" s="8" t="s">
        <v>96</v>
      </c>
      <c r="O77" s="9"/>
      <c r="P77" s="8" t="s">
        <v>100</v>
      </c>
      <c r="Q77" s="9"/>
      <c r="R77" s="8" t="s">
        <v>97</v>
      </c>
      <c r="S77" s="9">
        <v>1</v>
      </c>
      <c r="T77" s="8" t="s">
        <v>97</v>
      </c>
      <c r="U77" s="9">
        <v>1</v>
      </c>
      <c r="V77" s="8" t="s">
        <v>97</v>
      </c>
      <c r="W77" s="9">
        <v>1</v>
      </c>
      <c r="X77" s="8" t="s">
        <v>98</v>
      </c>
      <c r="Y77" s="9">
        <v>1</v>
      </c>
      <c r="Z77" s="8" t="s">
        <v>97</v>
      </c>
      <c r="AA77" s="9">
        <v>1</v>
      </c>
      <c r="AB77" s="8" t="s">
        <v>97</v>
      </c>
      <c r="AC77" s="9"/>
      <c r="AD77" s="8" t="s">
        <v>97</v>
      </c>
      <c r="AE77" s="9"/>
      <c r="AF77" s="8" t="s">
        <v>97</v>
      </c>
      <c r="AG77" s="9">
        <v>1</v>
      </c>
      <c r="AH77" s="8" t="s">
        <v>98</v>
      </c>
      <c r="AI77" s="9"/>
      <c r="AJ77" s="8" t="s">
        <v>97</v>
      </c>
      <c r="AK77" s="9">
        <v>1</v>
      </c>
      <c r="AL77" s="8" t="s">
        <v>400</v>
      </c>
      <c r="AM77" s="8">
        <v>1</v>
      </c>
      <c r="AN77" s="10">
        <f t="shared" si="4"/>
        <v>2</v>
      </c>
      <c r="AO77" s="11">
        <v>2</v>
      </c>
      <c r="AP77" s="10">
        <f t="shared" si="5"/>
        <v>6</v>
      </c>
      <c r="AQ77" s="12">
        <f t="shared" si="6"/>
        <v>8</v>
      </c>
      <c r="AR77" s="8" t="s">
        <v>252</v>
      </c>
      <c r="AS77" s="9"/>
      <c r="AT77" s="8" t="s">
        <v>116</v>
      </c>
      <c r="AU77" s="8" t="s">
        <v>114</v>
      </c>
      <c r="AV77" s="9"/>
      <c r="AW77" s="8" t="s">
        <v>114</v>
      </c>
      <c r="AX77" s="9"/>
      <c r="AY77" s="8">
        <v>245</v>
      </c>
      <c r="AZ77" s="9"/>
      <c r="BA77" s="8">
        <v>45</v>
      </c>
      <c r="BB77" s="9"/>
      <c r="BC77" s="8" t="s">
        <v>218</v>
      </c>
      <c r="BD77" s="8">
        <v>4</v>
      </c>
      <c r="BE77" s="12">
        <f t="shared" si="7"/>
        <v>8</v>
      </c>
      <c r="BF77" s="8" t="s">
        <v>168</v>
      </c>
      <c r="BG77" s="9"/>
      <c r="BH77" s="8" t="s">
        <v>91</v>
      </c>
      <c r="BI77" s="9"/>
      <c r="BJ77" s="8" t="s">
        <v>92</v>
      </c>
      <c r="BK77" s="9"/>
      <c r="BL77" s="8" t="s">
        <v>91</v>
      </c>
      <c r="BM77" s="8">
        <v>215</v>
      </c>
      <c r="BN77" s="9"/>
      <c r="BO77" s="8">
        <v>12</v>
      </c>
      <c r="BP77" s="9"/>
      <c r="BQ77" s="8"/>
      <c r="BR77" s="9"/>
      <c r="BS77" s="8"/>
      <c r="BT77" s="9"/>
      <c r="BU77" s="8" t="s">
        <v>466</v>
      </c>
      <c r="BV77" s="13">
        <v>21</v>
      </c>
      <c r="BW77" s="8" t="s">
        <v>467</v>
      </c>
      <c r="BX77" s="13">
        <v>8</v>
      </c>
      <c r="BY77" s="8" t="s">
        <v>468</v>
      </c>
      <c r="BZ77" s="13">
        <v>4</v>
      </c>
      <c r="CA77" s="8" t="s">
        <v>113</v>
      </c>
      <c r="CB77" s="9">
        <v>6</v>
      </c>
      <c r="CC77" s="8" t="s">
        <v>93</v>
      </c>
      <c r="CD77" s="9"/>
      <c r="CE77" s="8" t="s">
        <v>154</v>
      </c>
      <c r="CF77" s="9">
        <v>7</v>
      </c>
      <c r="CG77" s="8" t="s">
        <v>113</v>
      </c>
      <c r="CH77" s="8" t="s">
        <v>93</v>
      </c>
      <c r="CI77" s="8" t="s">
        <v>114</v>
      </c>
      <c r="CJ77" s="8" t="s">
        <v>163</v>
      </c>
      <c r="CK77" s="9"/>
      <c r="CL77" s="8" t="s">
        <v>135</v>
      </c>
      <c r="CM77" s="9"/>
      <c r="CN77" s="8">
        <v>217</v>
      </c>
      <c r="CO77" s="7">
        <f>SUM(C77,E77,G77,I77,K77,M77,O77,Q77,S77,U77,W77,Y77,AA77,AC77,AE77,AG77,AI77,AK77,AQ77,AS77,AV77,AX77,AZ77,BB77,BE77,BG77,BI77,BK77,BN77,BP77,BR77,BT77,BV77,BX77,BZ77,CB77,CD77,CF77,CK77,CM77)</f>
        <v>75</v>
      </c>
    </row>
    <row r="78" spans="1:93" ht="22.5" customHeight="1" x14ac:dyDescent="0.3">
      <c r="A78" s="8" t="s">
        <v>469</v>
      </c>
      <c r="B78" s="8" t="s">
        <v>113</v>
      </c>
      <c r="C78" s="9"/>
      <c r="D78" s="8" t="s">
        <v>114</v>
      </c>
      <c r="E78" s="9"/>
      <c r="F78" s="8" t="s">
        <v>92</v>
      </c>
      <c r="G78" s="9"/>
      <c r="H78" s="8" t="s">
        <v>102</v>
      </c>
      <c r="I78" s="9"/>
      <c r="J78" s="8" t="s">
        <v>105</v>
      </c>
      <c r="K78" s="9"/>
      <c r="L78" s="8" t="s">
        <v>115</v>
      </c>
      <c r="M78" s="9">
        <v>1</v>
      </c>
      <c r="N78" s="8" t="s">
        <v>96</v>
      </c>
      <c r="O78" s="9"/>
      <c r="P78" s="8" t="s">
        <v>234</v>
      </c>
      <c r="Q78" s="9"/>
      <c r="R78" s="8" t="s">
        <v>97</v>
      </c>
      <c r="S78" s="9">
        <v>1</v>
      </c>
      <c r="T78" s="8" t="s">
        <v>98</v>
      </c>
      <c r="U78" s="9"/>
      <c r="V78" s="8" t="s">
        <v>98</v>
      </c>
      <c r="W78" s="9"/>
      <c r="X78" s="8" t="s">
        <v>97</v>
      </c>
      <c r="Y78" s="9"/>
      <c r="Z78" s="8" t="s">
        <v>97</v>
      </c>
      <c r="AA78" s="9">
        <v>1</v>
      </c>
      <c r="AB78" s="8" t="s">
        <v>97</v>
      </c>
      <c r="AC78" s="9"/>
      <c r="AD78" s="8" t="s">
        <v>97</v>
      </c>
      <c r="AE78" s="9"/>
      <c r="AF78" s="8" t="s">
        <v>98</v>
      </c>
      <c r="AG78" s="9"/>
      <c r="AH78" s="8" t="s">
        <v>97</v>
      </c>
      <c r="AI78" s="9">
        <v>1</v>
      </c>
      <c r="AJ78" s="8" t="s">
        <v>98</v>
      </c>
      <c r="AK78" s="9"/>
      <c r="AL78" s="8" t="s">
        <v>138</v>
      </c>
      <c r="AM78" s="8">
        <v>3</v>
      </c>
      <c r="AN78" s="10">
        <f t="shared" si="4"/>
        <v>6</v>
      </c>
      <c r="AO78" s="11"/>
      <c r="AP78" s="10">
        <f t="shared" si="5"/>
        <v>0</v>
      </c>
      <c r="AQ78" s="12">
        <f t="shared" si="6"/>
        <v>6</v>
      </c>
      <c r="AR78" s="8" t="s">
        <v>100</v>
      </c>
      <c r="AS78" s="9"/>
      <c r="AT78" s="8" t="s">
        <v>114</v>
      </c>
      <c r="AU78" s="8" t="s">
        <v>93</v>
      </c>
      <c r="AV78" s="9">
        <v>3</v>
      </c>
      <c r="AW78" s="8" t="s">
        <v>114</v>
      </c>
      <c r="AX78" s="9"/>
      <c r="AY78" s="8">
        <v>126</v>
      </c>
      <c r="AZ78" s="9"/>
      <c r="BA78" s="8">
        <v>35</v>
      </c>
      <c r="BB78" s="9"/>
      <c r="BC78" s="8" t="s">
        <v>470</v>
      </c>
      <c r="BD78" s="8">
        <v>4</v>
      </c>
      <c r="BE78" s="12">
        <f t="shared" si="7"/>
        <v>8</v>
      </c>
      <c r="BF78" s="8" t="s">
        <v>120</v>
      </c>
      <c r="BG78" s="9">
        <v>3</v>
      </c>
      <c r="BH78" s="8" t="s">
        <v>94</v>
      </c>
      <c r="BI78" s="9"/>
      <c r="BJ78" s="8" t="s">
        <v>105</v>
      </c>
      <c r="BK78" s="9"/>
      <c r="BL78" s="8" t="s">
        <v>105</v>
      </c>
      <c r="BM78" s="8">
        <v>104</v>
      </c>
      <c r="BN78" s="9"/>
      <c r="BO78" s="8">
        <v>100</v>
      </c>
      <c r="BP78" s="9"/>
      <c r="BQ78" s="8"/>
      <c r="BR78" s="9"/>
      <c r="BS78" s="8"/>
      <c r="BT78" s="9"/>
      <c r="BU78" s="8" t="s">
        <v>471</v>
      </c>
      <c r="BV78" s="13">
        <v>18</v>
      </c>
      <c r="BW78" s="8" t="s">
        <v>142</v>
      </c>
      <c r="BY78" s="8" t="s">
        <v>472</v>
      </c>
      <c r="BZ78" s="13">
        <v>2</v>
      </c>
      <c r="CA78" s="8" t="s">
        <v>116</v>
      </c>
      <c r="CB78" s="9"/>
      <c r="CC78" s="8" t="s">
        <v>93</v>
      </c>
      <c r="CD78" s="9"/>
      <c r="CE78" s="8" t="s">
        <v>100</v>
      </c>
      <c r="CF78" s="9"/>
      <c r="CG78" s="8" t="s">
        <v>114</v>
      </c>
      <c r="CH78" s="8" t="s">
        <v>93</v>
      </c>
      <c r="CI78" s="8" t="s">
        <v>114</v>
      </c>
      <c r="CJ78" s="8" t="s">
        <v>245</v>
      </c>
      <c r="CK78" s="9">
        <v>9</v>
      </c>
      <c r="CL78" s="8" t="s">
        <v>111</v>
      </c>
      <c r="CM78" s="9"/>
      <c r="CN78" s="8">
        <v>406</v>
      </c>
      <c r="CO78" s="7">
        <f>SUM(C78,E78,G78,I78,K78,M78,O78,Q78,S78,U78,W78,Y78,AA78,AC78,AE78,AG78,AI78,AK78,AQ78,AS78,AV78,AX78,AZ78,BB78,BE78,BG78,BI78,BK78,BN78,BP78,BR78,BT78,BV78,BX78,BZ78,CB78,CD78,CF78,CK78,CM78)</f>
        <v>53</v>
      </c>
    </row>
    <row r="79" spans="1:93" ht="22.5" customHeight="1" x14ac:dyDescent="0.3">
      <c r="A79" s="8" t="s">
        <v>473</v>
      </c>
      <c r="B79" s="8" t="s">
        <v>113</v>
      </c>
      <c r="C79" s="9"/>
      <c r="D79" s="8" t="s">
        <v>114</v>
      </c>
      <c r="E79" s="9"/>
      <c r="F79" s="8" t="s">
        <v>156</v>
      </c>
      <c r="G79" s="9"/>
      <c r="H79" s="8" t="s">
        <v>102</v>
      </c>
      <c r="I79" s="9"/>
      <c r="J79" s="8" t="s">
        <v>94</v>
      </c>
      <c r="K79" s="9"/>
      <c r="L79" s="8" t="s">
        <v>115</v>
      </c>
      <c r="M79" s="9">
        <v>1</v>
      </c>
      <c r="N79" s="8" t="s">
        <v>147</v>
      </c>
      <c r="O79" s="9">
        <v>6</v>
      </c>
      <c r="P79" s="8" t="s">
        <v>100</v>
      </c>
      <c r="Q79" s="9"/>
      <c r="R79" s="8" t="s">
        <v>97</v>
      </c>
      <c r="S79" s="9">
        <v>1</v>
      </c>
      <c r="T79" s="8" t="s">
        <v>98</v>
      </c>
      <c r="U79" s="9"/>
      <c r="V79" s="8" t="s">
        <v>97</v>
      </c>
      <c r="W79" s="9">
        <v>1</v>
      </c>
      <c r="X79" s="8" t="s">
        <v>98</v>
      </c>
      <c r="Y79" s="9">
        <v>1</v>
      </c>
      <c r="Z79" s="8" t="s">
        <v>97</v>
      </c>
      <c r="AA79" s="9">
        <v>1</v>
      </c>
      <c r="AB79" s="8" t="s">
        <v>97</v>
      </c>
      <c r="AC79" s="9"/>
      <c r="AD79" s="8" t="s">
        <v>98</v>
      </c>
      <c r="AE79" s="9">
        <v>1</v>
      </c>
      <c r="AF79" s="8" t="s">
        <v>97</v>
      </c>
      <c r="AG79" s="9">
        <v>1</v>
      </c>
      <c r="AH79" s="8" t="s">
        <v>97</v>
      </c>
      <c r="AI79" s="9">
        <v>1</v>
      </c>
      <c r="AJ79" s="8" t="s">
        <v>98</v>
      </c>
      <c r="AK79" s="9"/>
      <c r="AL79" s="8" t="s">
        <v>474</v>
      </c>
      <c r="AM79" s="8">
        <v>2</v>
      </c>
      <c r="AN79" s="10">
        <f t="shared" si="4"/>
        <v>4</v>
      </c>
      <c r="AO79" s="11">
        <v>1</v>
      </c>
      <c r="AP79" s="10">
        <f t="shared" si="5"/>
        <v>3</v>
      </c>
      <c r="AQ79" s="12">
        <f t="shared" si="6"/>
        <v>7</v>
      </c>
      <c r="AR79" s="8" t="s">
        <v>95</v>
      </c>
      <c r="AS79" s="9"/>
      <c r="AT79" s="8" t="s">
        <v>114</v>
      </c>
      <c r="AU79" s="8" t="s">
        <v>102</v>
      </c>
      <c r="AV79" s="9"/>
      <c r="AW79" s="8" t="s">
        <v>114</v>
      </c>
      <c r="AX79" s="9"/>
      <c r="AY79" s="8">
        <v>226</v>
      </c>
      <c r="AZ79" s="9"/>
      <c r="BA79" s="8">
        <v>26</v>
      </c>
      <c r="BB79" s="9"/>
      <c r="BC79" s="8" t="s">
        <v>327</v>
      </c>
      <c r="BD79" s="8">
        <v>4</v>
      </c>
      <c r="BE79" s="12">
        <f t="shared" si="7"/>
        <v>8</v>
      </c>
      <c r="BF79" s="8" t="s">
        <v>120</v>
      </c>
      <c r="BG79" s="9">
        <v>3</v>
      </c>
      <c r="BH79" s="8" t="s">
        <v>109</v>
      </c>
      <c r="BI79" s="9">
        <v>3</v>
      </c>
      <c r="BJ79" s="8" t="s">
        <v>105</v>
      </c>
      <c r="BK79" s="9"/>
      <c r="BL79" s="8" t="s">
        <v>109</v>
      </c>
      <c r="BM79" s="8">
        <v>226</v>
      </c>
      <c r="BN79" s="9"/>
      <c r="BO79" s="8">
        <v>26</v>
      </c>
      <c r="BP79" s="9"/>
      <c r="BQ79" s="8"/>
      <c r="BR79" s="9"/>
      <c r="BS79" s="8"/>
      <c r="BT79" s="9"/>
      <c r="BU79" s="8" t="s">
        <v>475</v>
      </c>
      <c r="BV79" s="13">
        <v>18</v>
      </c>
      <c r="BW79" s="8" t="s">
        <v>289</v>
      </c>
      <c r="BY79" s="8" t="s">
        <v>476</v>
      </c>
      <c r="BZ79" s="13">
        <v>6</v>
      </c>
      <c r="CA79" s="8" t="s">
        <v>156</v>
      </c>
      <c r="CB79" s="9"/>
      <c r="CC79" s="8" t="s">
        <v>93</v>
      </c>
      <c r="CD79" s="9"/>
      <c r="CE79" s="8" t="s">
        <v>133</v>
      </c>
      <c r="CF79" s="9"/>
      <c r="CG79" s="8" t="s">
        <v>113</v>
      </c>
      <c r="CH79" s="8" t="s">
        <v>102</v>
      </c>
      <c r="CI79" s="8" t="s">
        <v>114</v>
      </c>
      <c r="CJ79" s="8" t="s">
        <v>110</v>
      </c>
      <c r="CK79" s="9"/>
      <c r="CL79" s="8" t="s">
        <v>111</v>
      </c>
      <c r="CM79" s="9"/>
      <c r="CN79" s="8">
        <v>386</v>
      </c>
      <c r="CO79" s="7">
        <f>SUM(C79,E79,G79,I79,K79,M79,O79,Q79,S79,U79,W79,Y79,AA79,AC79,AE79,AG79,AI79,AK79,AQ79,AS79,AV79,AX79,AZ79,BB79,BE79,BG79,BI79,BK79,BN79,BP79,BR79,BT79,BV79,BX79,BZ79,CB79,CD79,CF79,CK79,CM79)</f>
        <v>59</v>
      </c>
    </row>
    <row r="80" spans="1:93" ht="22.5" customHeight="1" x14ac:dyDescent="0.3">
      <c r="A80" s="8" t="s">
        <v>477</v>
      </c>
      <c r="B80" s="8" t="s">
        <v>113</v>
      </c>
      <c r="C80" s="9"/>
      <c r="D80" s="8" t="s">
        <v>114</v>
      </c>
      <c r="E80" s="9"/>
      <c r="F80" s="8" t="s">
        <v>137</v>
      </c>
      <c r="G80" s="9">
        <v>2</v>
      </c>
      <c r="H80" s="8" t="s">
        <v>140</v>
      </c>
      <c r="I80" s="9"/>
      <c r="J80" s="8" t="s">
        <v>105</v>
      </c>
      <c r="K80" s="9"/>
      <c r="L80" s="8" t="s">
        <v>115</v>
      </c>
      <c r="M80" s="9">
        <v>1</v>
      </c>
      <c r="N80" s="8" t="s">
        <v>140</v>
      </c>
      <c r="O80" s="9"/>
      <c r="P80" s="8" t="s">
        <v>93</v>
      </c>
      <c r="Q80" s="9">
        <v>6</v>
      </c>
      <c r="R80" s="8" t="s">
        <v>97</v>
      </c>
      <c r="S80" s="9">
        <v>1</v>
      </c>
      <c r="T80" s="8" t="s">
        <v>97</v>
      </c>
      <c r="U80" s="9">
        <v>1</v>
      </c>
      <c r="V80" s="8" t="s">
        <v>98</v>
      </c>
      <c r="W80" s="9"/>
      <c r="X80" s="8" t="s">
        <v>98</v>
      </c>
      <c r="Y80" s="9">
        <v>1</v>
      </c>
      <c r="Z80" s="8" t="s">
        <v>97</v>
      </c>
      <c r="AA80" s="9">
        <v>1</v>
      </c>
      <c r="AB80" s="8" t="s">
        <v>97</v>
      </c>
      <c r="AC80" s="9"/>
      <c r="AD80" s="8" t="s">
        <v>98</v>
      </c>
      <c r="AE80" s="9">
        <v>1</v>
      </c>
      <c r="AF80" s="8" t="s">
        <v>97</v>
      </c>
      <c r="AG80" s="9">
        <v>1</v>
      </c>
      <c r="AH80" s="8" t="s">
        <v>97</v>
      </c>
      <c r="AI80" s="9">
        <v>1</v>
      </c>
      <c r="AJ80" s="8" t="s">
        <v>98</v>
      </c>
      <c r="AK80" s="9"/>
      <c r="AL80" s="8" t="s">
        <v>128</v>
      </c>
      <c r="AM80" s="8">
        <v>3</v>
      </c>
      <c r="AN80" s="10">
        <f t="shared" si="4"/>
        <v>6</v>
      </c>
      <c r="AO80" s="11"/>
      <c r="AP80" s="10">
        <f t="shared" si="5"/>
        <v>0</v>
      </c>
      <c r="AQ80" s="12">
        <f t="shared" si="6"/>
        <v>6</v>
      </c>
      <c r="AR80" s="8" t="s">
        <v>100</v>
      </c>
      <c r="AS80" s="9"/>
      <c r="AT80" s="8" t="s">
        <v>114</v>
      </c>
      <c r="AU80" s="8" t="s">
        <v>114</v>
      </c>
      <c r="AV80" s="9"/>
      <c r="AW80" s="8" t="s">
        <v>114</v>
      </c>
      <c r="AX80" s="9"/>
      <c r="AY80" s="8">
        <v>250</v>
      </c>
      <c r="AZ80" s="9"/>
      <c r="BA80" s="8">
        <v>56</v>
      </c>
      <c r="BB80" s="9"/>
      <c r="BC80" s="8" t="s">
        <v>478</v>
      </c>
      <c r="BD80" s="8">
        <v>3</v>
      </c>
      <c r="BE80" s="12">
        <f t="shared" si="7"/>
        <v>6</v>
      </c>
      <c r="BF80" s="8" t="s">
        <v>120</v>
      </c>
      <c r="BG80" s="9">
        <v>3</v>
      </c>
      <c r="BH80" s="8" t="s">
        <v>91</v>
      </c>
      <c r="BI80" s="9"/>
      <c r="BJ80" s="8" t="s">
        <v>91</v>
      </c>
      <c r="BK80" s="9"/>
      <c r="BL80" s="8" t="s">
        <v>91</v>
      </c>
      <c r="BM80" s="8">
        <v>220</v>
      </c>
      <c r="BN80" s="9"/>
      <c r="BO80" s="8">
        <v>35</v>
      </c>
      <c r="BP80" s="9"/>
      <c r="BQ80" s="8"/>
      <c r="BR80" s="9"/>
      <c r="BS80" s="8"/>
      <c r="BT80" s="9"/>
      <c r="BU80" s="8" t="s">
        <v>479</v>
      </c>
      <c r="BV80" s="13">
        <v>15</v>
      </c>
      <c r="BW80" s="8" t="s">
        <v>142</v>
      </c>
      <c r="BY80" s="8" t="s">
        <v>480</v>
      </c>
      <c r="CA80" s="8" t="s">
        <v>113</v>
      </c>
      <c r="CB80" s="9">
        <v>6</v>
      </c>
      <c r="CC80" s="8" t="s">
        <v>156</v>
      </c>
      <c r="CD80" s="9"/>
      <c r="CE80" s="8" t="s">
        <v>234</v>
      </c>
      <c r="CF80" s="9"/>
      <c r="CG80" s="8" t="s">
        <v>114</v>
      </c>
      <c r="CH80" s="8" t="s">
        <v>114</v>
      </c>
      <c r="CI80" s="8" t="s">
        <v>114</v>
      </c>
      <c r="CJ80" s="8" t="s">
        <v>134</v>
      </c>
      <c r="CK80" s="9"/>
      <c r="CL80" s="8" t="s">
        <v>135</v>
      </c>
      <c r="CM80" s="9"/>
      <c r="CN80" s="8">
        <v>350</v>
      </c>
      <c r="CO80" s="7">
        <f>SUM(C80,E80,G80,I80,K80,M80,O80,Q80,S80,U80,W80,Y80,AA80,AC80,AE80,AG80,AI80,AK80,AQ80,AS80,AV80,AX80,AZ80,BB80,BE80,BG80,BI80,BK80,BN80,BP80,BR80,BT80,BV80,BX80,BZ80,CB80,CD80,CF80,CK80,CM80)</f>
        <v>52</v>
      </c>
    </row>
    <row r="81" spans="1:93" ht="22.5" customHeight="1" x14ac:dyDescent="0.3">
      <c r="A81" s="8" t="s">
        <v>481</v>
      </c>
      <c r="B81" s="8" t="s">
        <v>90</v>
      </c>
      <c r="C81" s="9">
        <v>3</v>
      </c>
      <c r="D81" s="8" t="s">
        <v>91</v>
      </c>
      <c r="E81" s="9"/>
      <c r="F81" s="8" t="s">
        <v>156</v>
      </c>
      <c r="G81" s="9"/>
      <c r="H81" s="8" t="s">
        <v>102</v>
      </c>
      <c r="I81" s="9"/>
      <c r="J81" s="8" t="s">
        <v>105</v>
      </c>
      <c r="K81" s="9"/>
      <c r="L81" s="8" t="s">
        <v>115</v>
      </c>
      <c r="M81" s="9">
        <v>1</v>
      </c>
      <c r="N81" s="8" t="s">
        <v>102</v>
      </c>
      <c r="O81" s="9"/>
      <c r="P81" s="8" t="s">
        <v>156</v>
      </c>
      <c r="Q81" s="9"/>
      <c r="R81" s="8" t="s">
        <v>97</v>
      </c>
      <c r="S81" s="9">
        <v>1</v>
      </c>
      <c r="T81" s="8" t="s">
        <v>98</v>
      </c>
      <c r="U81" s="9"/>
      <c r="V81" s="8" t="s">
        <v>97</v>
      </c>
      <c r="W81" s="9">
        <v>1</v>
      </c>
      <c r="X81" s="8" t="s">
        <v>98</v>
      </c>
      <c r="Y81" s="9">
        <v>1</v>
      </c>
      <c r="Z81" s="8" t="s">
        <v>97</v>
      </c>
      <c r="AA81" s="9">
        <v>1</v>
      </c>
      <c r="AB81" s="8" t="s">
        <v>97</v>
      </c>
      <c r="AC81" s="9"/>
      <c r="AD81" s="8" t="s">
        <v>98</v>
      </c>
      <c r="AE81" s="9">
        <v>1</v>
      </c>
      <c r="AF81" s="8" t="s">
        <v>98</v>
      </c>
      <c r="AG81" s="9"/>
      <c r="AH81" s="8" t="s">
        <v>97</v>
      </c>
      <c r="AI81" s="9">
        <v>1</v>
      </c>
      <c r="AJ81" s="8" t="s">
        <v>97</v>
      </c>
      <c r="AK81" s="9">
        <v>1</v>
      </c>
      <c r="AL81" s="8" t="s">
        <v>172</v>
      </c>
      <c r="AM81" s="8">
        <v>3</v>
      </c>
      <c r="AN81" s="10">
        <f t="shared" si="4"/>
        <v>6</v>
      </c>
      <c r="AO81" s="11"/>
      <c r="AP81" s="10">
        <f t="shared" si="5"/>
        <v>0</v>
      </c>
      <c r="AQ81" s="12">
        <f t="shared" si="6"/>
        <v>6</v>
      </c>
      <c r="AR81" s="8" t="s">
        <v>95</v>
      </c>
      <c r="AS81" s="9"/>
      <c r="AT81" s="8" t="s">
        <v>114</v>
      </c>
      <c r="AU81" s="8" t="s">
        <v>102</v>
      </c>
      <c r="AV81" s="9"/>
      <c r="AW81" s="8" t="s">
        <v>114</v>
      </c>
      <c r="AX81" s="9"/>
      <c r="AY81" s="8">
        <v>270</v>
      </c>
      <c r="AZ81" s="9">
        <v>5</v>
      </c>
      <c r="BA81" s="8">
        <v>60</v>
      </c>
      <c r="BB81" s="9"/>
      <c r="BC81" s="8" t="s">
        <v>482</v>
      </c>
      <c r="BD81" s="8">
        <v>3</v>
      </c>
      <c r="BE81" s="12">
        <f t="shared" si="7"/>
        <v>6</v>
      </c>
      <c r="BF81" s="8" t="s">
        <v>120</v>
      </c>
      <c r="BG81" s="9">
        <v>3</v>
      </c>
      <c r="BH81" s="8" t="s">
        <v>156</v>
      </c>
      <c r="BI81" s="9"/>
      <c r="BJ81" s="8" t="s">
        <v>91</v>
      </c>
      <c r="BK81" s="9"/>
      <c r="BL81" s="8" t="s">
        <v>91</v>
      </c>
      <c r="BM81" s="8">
        <v>240</v>
      </c>
      <c r="BN81" s="9"/>
      <c r="BO81" s="8">
        <v>30</v>
      </c>
      <c r="BP81" s="9"/>
      <c r="BQ81" s="8"/>
      <c r="BR81" s="9"/>
      <c r="BS81" s="8"/>
      <c r="BT81" s="9"/>
      <c r="BU81" s="8" t="s">
        <v>483</v>
      </c>
      <c r="BV81" s="13">
        <v>18</v>
      </c>
      <c r="BW81" s="8" t="s">
        <v>484</v>
      </c>
      <c r="BY81" s="8" t="s">
        <v>485</v>
      </c>
      <c r="BZ81" s="13">
        <v>4</v>
      </c>
      <c r="CA81" s="8" t="s">
        <v>156</v>
      </c>
      <c r="CB81" s="9"/>
      <c r="CC81" s="8" t="s">
        <v>92</v>
      </c>
      <c r="CD81" s="9"/>
      <c r="CE81" s="8" t="s">
        <v>133</v>
      </c>
      <c r="CF81" s="9"/>
      <c r="CG81" s="8" t="s">
        <v>156</v>
      </c>
      <c r="CH81" s="8" t="s">
        <v>102</v>
      </c>
      <c r="CI81" s="8" t="s">
        <v>114</v>
      </c>
      <c r="CJ81" s="8" t="s">
        <v>145</v>
      </c>
      <c r="CK81" s="9"/>
      <c r="CL81" s="8" t="s">
        <v>111</v>
      </c>
      <c r="CM81" s="9"/>
      <c r="CN81" s="8">
        <v>280</v>
      </c>
      <c r="CO81" s="7">
        <f>SUM(C81,E81,G81,I81,K81,M81,O81,Q81,S81,U81,W81,Y81,AA81,AC81,AE81,AG81,AI81,AK81,AQ81,AS81,AV81,AX81,AZ81,BB81,BE81,BG81,BI81,BK81,BN81,BP81,BR81,BT81,BV81,BX81,BZ81,CB81,CD81,CF81,CK81,CM81)</f>
        <v>53</v>
      </c>
    </row>
    <row r="82" spans="1:93" ht="22.5" customHeight="1" x14ac:dyDescent="0.3">
      <c r="A82" s="8" t="s">
        <v>486</v>
      </c>
      <c r="B82" s="8" t="s">
        <v>113</v>
      </c>
      <c r="C82" s="9"/>
      <c r="D82" s="8" t="s">
        <v>114</v>
      </c>
      <c r="E82" s="9"/>
      <c r="F82" s="8" t="s">
        <v>92</v>
      </c>
      <c r="G82" s="9"/>
      <c r="H82" s="8" t="s">
        <v>102</v>
      </c>
      <c r="I82" s="9"/>
      <c r="J82" s="8" t="s">
        <v>116</v>
      </c>
      <c r="K82" s="9"/>
      <c r="L82" s="8" t="s">
        <v>115</v>
      </c>
      <c r="M82" s="9">
        <v>1</v>
      </c>
      <c r="N82" s="8" t="s">
        <v>140</v>
      </c>
      <c r="O82" s="9"/>
      <c r="P82" s="8" t="s">
        <v>252</v>
      </c>
      <c r="Q82" s="9"/>
      <c r="R82" s="8" t="s">
        <v>98</v>
      </c>
      <c r="S82" s="9"/>
      <c r="T82" s="8" t="s">
        <v>97</v>
      </c>
      <c r="U82" s="9">
        <v>1</v>
      </c>
      <c r="V82" s="8" t="s">
        <v>97</v>
      </c>
      <c r="W82" s="9">
        <v>1</v>
      </c>
      <c r="X82" s="8" t="s">
        <v>97</v>
      </c>
      <c r="Y82" s="9"/>
      <c r="Z82" s="8" t="s">
        <v>97</v>
      </c>
      <c r="AA82" s="9">
        <v>1</v>
      </c>
      <c r="AB82" s="8" t="s">
        <v>98</v>
      </c>
      <c r="AC82" s="9">
        <v>1</v>
      </c>
      <c r="AD82" s="8" t="s">
        <v>97</v>
      </c>
      <c r="AE82" s="9"/>
      <c r="AF82" s="8" t="s">
        <v>97</v>
      </c>
      <c r="AG82" s="9">
        <v>1</v>
      </c>
      <c r="AH82" s="8" t="s">
        <v>98</v>
      </c>
      <c r="AI82" s="9"/>
      <c r="AJ82" s="8" t="s">
        <v>97</v>
      </c>
      <c r="AK82" s="9">
        <v>1</v>
      </c>
      <c r="AL82" s="8" t="s">
        <v>326</v>
      </c>
      <c r="AM82" s="8">
        <v>3</v>
      </c>
      <c r="AN82" s="10">
        <f t="shared" si="4"/>
        <v>6</v>
      </c>
      <c r="AO82" s="11">
        <v>1</v>
      </c>
      <c r="AP82" s="10">
        <f t="shared" si="5"/>
        <v>3</v>
      </c>
      <c r="AQ82" s="12">
        <f t="shared" si="6"/>
        <v>9</v>
      </c>
      <c r="AR82" s="8" t="s">
        <v>95</v>
      </c>
      <c r="AS82" s="9"/>
      <c r="AT82" s="8" t="s">
        <v>114</v>
      </c>
      <c r="AU82" s="8" t="s">
        <v>114</v>
      </c>
      <c r="AV82" s="9"/>
      <c r="AW82" s="8" t="s">
        <v>114</v>
      </c>
      <c r="AX82" s="9"/>
      <c r="AY82" s="8">
        <v>182</v>
      </c>
      <c r="AZ82" s="9"/>
      <c r="BA82" s="8">
        <v>14</v>
      </c>
      <c r="BB82" s="9"/>
      <c r="BC82" s="8" t="s">
        <v>119</v>
      </c>
      <c r="BD82" s="8">
        <v>5</v>
      </c>
      <c r="BE82" s="12">
        <f t="shared" si="7"/>
        <v>10</v>
      </c>
      <c r="BF82" s="8" t="s">
        <v>120</v>
      </c>
      <c r="BG82" s="9">
        <v>3</v>
      </c>
      <c r="BH82" s="8" t="s">
        <v>156</v>
      </c>
      <c r="BI82" s="9"/>
      <c r="BJ82" s="8" t="s">
        <v>105</v>
      </c>
      <c r="BK82" s="9"/>
      <c r="BL82" s="8" t="s">
        <v>92</v>
      </c>
      <c r="BM82" s="8">
        <v>161</v>
      </c>
      <c r="BN82" s="9"/>
      <c r="BO82" s="8">
        <v>8</v>
      </c>
      <c r="BP82" s="9"/>
      <c r="BQ82" s="8"/>
      <c r="BR82" s="9"/>
      <c r="BS82" s="8"/>
      <c r="BT82" s="9"/>
      <c r="BU82" s="8" t="s">
        <v>341</v>
      </c>
      <c r="BV82" s="13">
        <v>21</v>
      </c>
      <c r="BW82" s="8" t="s">
        <v>215</v>
      </c>
      <c r="BY82" s="8" t="s">
        <v>487</v>
      </c>
      <c r="BZ82" s="13">
        <v>4</v>
      </c>
      <c r="CA82" s="8" t="s">
        <v>252</v>
      </c>
      <c r="CB82" s="9"/>
      <c r="CC82" s="8" t="s">
        <v>101</v>
      </c>
      <c r="CD82" s="9"/>
      <c r="CE82" s="8" t="s">
        <v>133</v>
      </c>
      <c r="CF82" s="9"/>
      <c r="CG82" s="8" t="s">
        <v>114</v>
      </c>
      <c r="CH82" s="8" t="s">
        <v>114</v>
      </c>
      <c r="CI82" s="8" t="s">
        <v>114</v>
      </c>
      <c r="CJ82" s="8" t="s">
        <v>145</v>
      </c>
      <c r="CK82" s="9"/>
      <c r="CL82" s="8" t="s">
        <v>135</v>
      </c>
      <c r="CM82" s="9"/>
      <c r="CN82" s="8">
        <v>255</v>
      </c>
      <c r="CO82" s="7">
        <f>SUM(C82,E82,G82,I82,K82,M82,O82,Q82,S82,U82,W82,Y82,AA82,AC82,AE82,AG82,AI82,AK82,AQ82,AS82,AV82,AX82,AZ82,BB82,BE82,BG82,BI82,BK82,BN82,BP82,BR82,BT82,BV82,BX82,BZ82,CB82,CD82,CF82,CK82,CM82)</f>
        <v>54</v>
      </c>
    </row>
    <row r="83" spans="1:93" ht="22.5" customHeight="1" x14ac:dyDescent="0.3">
      <c r="A83" s="8" t="s">
        <v>488</v>
      </c>
      <c r="B83" s="8" t="s">
        <v>113</v>
      </c>
      <c r="C83" s="9"/>
      <c r="D83" s="8" t="s">
        <v>114</v>
      </c>
      <c r="E83" s="9"/>
      <c r="F83" s="8" t="s">
        <v>156</v>
      </c>
      <c r="G83" s="9"/>
      <c r="H83" s="8" t="s">
        <v>140</v>
      </c>
      <c r="I83" s="9"/>
      <c r="J83" s="8" t="s">
        <v>116</v>
      </c>
      <c r="K83" s="9"/>
      <c r="L83" s="8" t="s">
        <v>115</v>
      </c>
      <c r="M83" s="9">
        <v>1</v>
      </c>
      <c r="N83" s="8" t="s">
        <v>91</v>
      </c>
      <c r="O83" s="9"/>
      <c r="P83" s="8" t="s">
        <v>222</v>
      </c>
      <c r="Q83" s="9"/>
      <c r="R83" s="8" t="s">
        <v>97</v>
      </c>
      <c r="S83" s="9">
        <v>1</v>
      </c>
      <c r="T83" s="8" t="s">
        <v>97</v>
      </c>
      <c r="U83" s="9">
        <v>1</v>
      </c>
      <c r="V83" s="8" t="s">
        <v>98</v>
      </c>
      <c r="W83" s="9"/>
      <c r="X83" s="8" t="s">
        <v>97</v>
      </c>
      <c r="Y83" s="9"/>
      <c r="Z83" s="8" t="s">
        <v>97</v>
      </c>
      <c r="AA83" s="9">
        <v>1</v>
      </c>
      <c r="AB83" s="8" t="s">
        <v>98</v>
      </c>
      <c r="AC83" s="9">
        <v>1</v>
      </c>
      <c r="AD83" s="8" t="s">
        <v>97</v>
      </c>
      <c r="AE83" s="9"/>
      <c r="AF83" s="8" t="s">
        <v>98</v>
      </c>
      <c r="AG83" s="9"/>
      <c r="AH83" s="8" t="s">
        <v>97</v>
      </c>
      <c r="AI83" s="9">
        <v>1</v>
      </c>
      <c r="AJ83" s="8" t="s">
        <v>98</v>
      </c>
      <c r="AK83" s="9"/>
      <c r="AL83" s="8" t="s">
        <v>489</v>
      </c>
      <c r="AM83" s="8">
        <v>3</v>
      </c>
      <c r="AN83" s="10">
        <f t="shared" si="4"/>
        <v>6</v>
      </c>
      <c r="AO83" s="11">
        <v>1</v>
      </c>
      <c r="AP83" s="10">
        <f t="shared" si="5"/>
        <v>3</v>
      </c>
      <c r="AQ83" s="12">
        <f t="shared" si="6"/>
        <v>9</v>
      </c>
      <c r="AR83" s="8" t="s">
        <v>95</v>
      </c>
      <c r="AS83" s="9"/>
      <c r="AT83" s="8" t="s">
        <v>114</v>
      </c>
      <c r="AU83" s="8" t="s">
        <v>93</v>
      </c>
      <c r="AV83" s="9">
        <v>3</v>
      </c>
      <c r="AW83" s="8" t="s">
        <v>114</v>
      </c>
      <c r="AX83" s="9"/>
      <c r="AY83" s="8">
        <v>198</v>
      </c>
      <c r="AZ83" s="9"/>
      <c r="BA83" s="8">
        <v>32</v>
      </c>
      <c r="BB83" s="9"/>
      <c r="BC83" s="8" t="s">
        <v>229</v>
      </c>
      <c r="BD83" s="8">
        <v>4</v>
      </c>
      <c r="BE83" s="12">
        <f t="shared" si="7"/>
        <v>8</v>
      </c>
      <c r="BF83" s="8" t="s">
        <v>120</v>
      </c>
      <c r="BG83" s="9">
        <v>3</v>
      </c>
      <c r="BH83" s="8" t="s">
        <v>109</v>
      </c>
      <c r="BI83" s="9">
        <v>3</v>
      </c>
      <c r="BJ83" s="8" t="s">
        <v>92</v>
      </c>
      <c r="BK83" s="9"/>
      <c r="BL83" s="8" t="s">
        <v>92</v>
      </c>
      <c r="BM83" s="8">
        <v>151</v>
      </c>
      <c r="BN83" s="9"/>
      <c r="BO83" s="8">
        <v>13</v>
      </c>
      <c r="BP83" s="9"/>
      <c r="BQ83" s="8"/>
      <c r="BR83" s="9"/>
      <c r="BS83" s="8"/>
      <c r="BT83" s="9"/>
      <c r="BU83" s="8" t="s">
        <v>490</v>
      </c>
      <c r="BV83" s="13">
        <v>23</v>
      </c>
      <c r="BW83" s="8" t="s">
        <v>491</v>
      </c>
      <c r="BY83" s="8" t="s">
        <v>492</v>
      </c>
      <c r="BZ83" s="13">
        <v>7</v>
      </c>
      <c r="CA83" s="8" t="s">
        <v>113</v>
      </c>
      <c r="CB83" s="9">
        <v>6</v>
      </c>
      <c r="CC83" s="8" t="s">
        <v>93</v>
      </c>
      <c r="CD83" s="9"/>
      <c r="CE83" s="8" t="s">
        <v>133</v>
      </c>
      <c r="CF83" s="9"/>
      <c r="CG83" s="8" t="s">
        <v>113</v>
      </c>
      <c r="CH83" s="8" t="s">
        <v>93</v>
      </c>
      <c r="CI83" s="8" t="s">
        <v>114</v>
      </c>
      <c r="CJ83" s="8" t="s">
        <v>145</v>
      </c>
      <c r="CK83" s="9"/>
      <c r="CL83" s="8" t="s">
        <v>258</v>
      </c>
      <c r="CM83" s="9"/>
      <c r="CN83" s="8">
        <v>298</v>
      </c>
      <c r="CO83" s="7">
        <f>SUM(C83,E83,G83,I83,K83,M83,O83,Q83,S83,U83,W83,Y83,AA83,AC83,AE83,AG83,AI83,AK83,AQ83,AS83,AV83,AX83,AZ83,BB83,BE83,BG83,BI83,BK83,BN83,BP83,BR83,BT83,BV83,BX83,BZ83,CB83,CD83,CF83,CK83,CM83)</f>
        <v>68</v>
      </c>
    </row>
    <row r="84" spans="1:93" ht="22.5" customHeight="1" x14ac:dyDescent="0.3">
      <c r="A84" s="8" t="s">
        <v>493</v>
      </c>
      <c r="B84" s="8" t="s">
        <v>113</v>
      </c>
      <c r="C84" s="9"/>
      <c r="D84" s="8" t="s">
        <v>114</v>
      </c>
      <c r="E84" s="9"/>
      <c r="F84" s="8" t="s">
        <v>92</v>
      </c>
      <c r="G84" s="9"/>
      <c r="H84" s="8" t="s">
        <v>93</v>
      </c>
      <c r="I84" s="9">
        <v>2</v>
      </c>
      <c r="J84" s="8" t="s">
        <v>116</v>
      </c>
      <c r="K84" s="9"/>
      <c r="L84" s="8" t="s">
        <v>165</v>
      </c>
      <c r="M84" s="9"/>
      <c r="N84" s="8" t="s">
        <v>124</v>
      </c>
      <c r="O84" s="9"/>
      <c r="P84" s="8" t="s">
        <v>113</v>
      </c>
      <c r="Q84" s="9"/>
      <c r="R84" s="8" t="s">
        <v>98</v>
      </c>
      <c r="S84" s="9"/>
      <c r="T84" s="8" t="s">
        <v>97</v>
      </c>
      <c r="U84" s="9">
        <v>1</v>
      </c>
      <c r="V84" s="8" t="s">
        <v>97</v>
      </c>
      <c r="W84" s="9">
        <v>1</v>
      </c>
      <c r="X84" s="8" t="s">
        <v>98</v>
      </c>
      <c r="Y84" s="9">
        <v>1</v>
      </c>
      <c r="Z84" s="8" t="s">
        <v>97</v>
      </c>
      <c r="AA84" s="9">
        <v>1</v>
      </c>
      <c r="AB84" s="8" t="s">
        <v>98</v>
      </c>
      <c r="AC84" s="9">
        <v>1</v>
      </c>
      <c r="AD84" s="8" t="s">
        <v>98</v>
      </c>
      <c r="AE84" s="9">
        <v>1</v>
      </c>
      <c r="AF84" s="8" t="s">
        <v>97</v>
      </c>
      <c r="AG84" s="9">
        <v>1</v>
      </c>
      <c r="AH84" s="8" t="s">
        <v>97</v>
      </c>
      <c r="AI84" s="9">
        <v>1</v>
      </c>
      <c r="AJ84" s="8" t="s">
        <v>97</v>
      </c>
      <c r="AK84" s="9">
        <v>1</v>
      </c>
      <c r="AL84" s="8" t="s">
        <v>494</v>
      </c>
      <c r="AM84" s="8">
        <v>3</v>
      </c>
      <c r="AN84" s="10">
        <f t="shared" si="4"/>
        <v>6</v>
      </c>
      <c r="AO84" s="11"/>
      <c r="AP84" s="10">
        <f t="shared" si="5"/>
        <v>0</v>
      </c>
      <c r="AQ84" s="12">
        <f t="shared" si="6"/>
        <v>6</v>
      </c>
      <c r="AR84" s="8" t="s">
        <v>95</v>
      </c>
      <c r="AS84" s="9"/>
      <c r="AT84" s="8" t="s">
        <v>114</v>
      </c>
      <c r="AU84" s="8" t="s">
        <v>102</v>
      </c>
      <c r="AV84" s="9"/>
      <c r="AW84" s="8" t="s">
        <v>102</v>
      </c>
      <c r="AX84" s="9"/>
      <c r="AY84" s="8">
        <v>255</v>
      </c>
      <c r="AZ84" s="9"/>
      <c r="BA84" s="8">
        <v>15</v>
      </c>
      <c r="BB84" s="9"/>
      <c r="BC84" s="8" t="s">
        <v>187</v>
      </c>
      <c r="BD84" s="8">
        <v>4</v>
      </c>
      <c r="BE84" s="12">
        <f t="shared" si="7"/>
        <v>8</v>
      </c>
      <c r="BF84" s="8" t="s">
        <v>120</v>
      </c>
      <c r="BG84" s="9">
        <v>3</v>
      </c>
      <c r="BH84" s="8" t="s">
        <v>109</v>
      </c>
      <c r="BI84" s="9">
        <v>3</v>
      </c>
      <c r="BJ84" s="8" t="s">
        <v>109</v>
      </c>
      <c r="BK84" s="9"/>
      <c r="BL84" s="8" t="s">
        <v>91</v>
      </c>
      <c r="BM84" s="8">
        <v>204</v>
      </c>
      <c r="BN84" s="9"/>
      <c r="BO84" s="8">
        <v>8</v>
      </c>
      <c r="BP84" s="9"/>
      <c r="BQ84" s="8"/>
      <c r="BR84" s="9"/>
      <c r="BS84" s="8"/>
      <c r="BT84" s="9"/>
      <c r="BU84" s="8" t="s">
        <v>237</v>
      </c>
      <c r="BV84" s="13">
        <v>21</v>
      </c>
      <c r="BW84" s="8" t="s">
        <v>328</v>
      </c>
      <c r="BX84" s="13">
        <v>8</v>
      </c>
      <c r="BY84" s="8" t="s">
        <v>398</v>
      </c>
      <c r="BZ84" s="13">
        <v>11</v>
      </c>
      <c r="CA84" s="8" t="s">
        <v>109</v>
      </c>
      <c r="CB84" s="9"/>
      <c r="CC84" s="8" t="s">
        <v>102</v>
      </c>
      <c r="CD84" s="9"/>
      <c r="CE84" s="8" t="s">
        <v>154</v>
      </c>
      <c r="CF84" s="9">
        <v>7</v>
      </c>
      <c r="CG84" s="8" t="s">
        <v>154</v>
      </c>
      <c r="CH84" s="8" t="s">
        <v>102</v>
      </c>
      <c r="CI84" s="8" t="s">
        <v>113</v>
      </c>
      <c r="CJ84" s="8" t="s">
        <v>163</v>
      </c>
      <c r="CK84" s="9"/>
      <c r="CL84" s="8" t="s">
        <v>135</v>
      </c>
      <c r="CM84" s="9"/>
      <c r="CN84" s="8">
        <v>401</v>
      </c>
      <c r="CO84" s="7">
        <f>SUM(C84,E84,G84,I84,K84,M84,O84,Q84,S84,U84,W84,Y84,AA84,AC84,AE84,AG84,AI84,AK84,AQ84,AS84,AV84,AX84,AZ84,BB84,BE84,BG84,BI84,BK84,BN84,BP84,BR84,BT84,BV84,BX84,BZ84,CB84,CD84,CF84,CK84,CM84)</f>
        <v>78</v>
      </c>
    </row>
    <row r="85" spans="1:93" ht="22.5" customHeight="1" x14ac:dyDescent="0.3">
      <c r="A85" s="8" t="s">
        <v>495</v>
      </c>
      <c r="B85" s="8" t="s">
        <v>113</v>
      </c>
      <c r="C85" s="9"/>
      <c r="D85" s="8" t="s">
        <v>114</v>
      </c>
      <c r="E85" s="9"/>
      <c r="F85" s="8" t="s">
        <v>137</v>
      </c>
      <c r="G85" s="9">
        <v>2</v>
      </c>
      <c r="H85" s="8" t="s">
        <v>93</v>
      </c>
      <c r="I85" s="9">
        <v>2</v>
      </c>
      <c r="J85" s="8" t="s">
        <v>127</v>
      </c>
      <c r="K85" s="9">
        <v>4</v>
      </c>
      <c r="L85" s="8" t="s">
        <v>115</v>
      </c>
      <c r="M85" s="9">
        <v>1</v>
      </c>
      <c r="N85" s="8" t="s">
        <v>113</v>
      </c>
      <c r="O85" s="9"/>
      <c r="P85" s="8" t="s">
        <v>168</v>
      </c>
      <c r="Q85" s="9"/>
      <c r="R85" s="8" t="s">
        <v>97</v>
      </c>
      <c r="S85" s="9">
        <v>1</v>
      </c>
      <c r="T85" s="8" t="s">
        <v>97</v>
      </c>
      <c r="U85" s="9">
        <v>1</v>
      </c>
      <c r="V85" s="8" t="s">
        <v>98</v>
      </c>
      <c r="W85" s="9"/>
      <c r="X85" s="8" t="s">
        <v>98</v>
      </c>
      <c r="Y85" s="9">
        <v>1</v>
      </c>
      <c r="Z85" s="8" t="s">
        <v>97</v>
      </c>
      <c r="AA85" s="9">
        <v>1</v>
      </c>
      <c r="AB85" s="8" t="s">
        <v>97</v>
      </c>
      <c r="AC85" s="9"/>
      <c r="AD85" s="8" t="s">
        <v>97</v>
      </c>
      <c r="AE85" s="9"/>
      <c r="AF85" s="8" t="s">
        <v>98</v>
      </c>
      <c r="AG85" s="9"/>
      <c r="AH85" s="8" t="s">
        <v>97</v>
      </c>
      <c r="AI85" s="9">
        <v>1</v>
      </c>
      <c r="AJ85" s="8" t="s">
        <v>97</v>
      </c>
      <c r="AK85" s="9">
        <v>1</v>
      </c>
      <c r="AL85" s="8" t="s">
        <v>496</v>
      </c>
      <c r="AM85" s="8">
        <v>3</v>
      </c>
      <c r="AN85" s="10">
        <f t="shared" si="4"/>
        <v>6</v>
      </c>
      <c r="AO85" s="11">
        <v>1</v>
      </c>
      <c r="AP85" s="10">
        <f t="shared" si="5"/>
        <v>3</v>
      </c>
      <c r="AQ85" s="12">
        <f t="shared" si="6"/>
        <v>9</v>
      </c>
      <c r="AR85" s="8" t="s">
        <v>95</v>
      </c>
      <c r="AS85" s="9"/>
      <c r="AT85" s="8" t="s">
        <v>114</v>
      </c>
      <c r="AU85" s="8" t="s">
        <v>102</v>
      </c>
      <c r="AV85" s="9"/>
      <c r="AW85" s="8" t="s">
        <v>114</v>
      </c>
      <c r="AX85" s="9"/>
      <c r="AY85" s="8">
        <v>181</v>
      </c>
      <c r="AZ85" s="9"/>
      <c r="BA85" s="8">
        <v>11</v>
      </c>
      <c r="BB85" s="9"/>
      <c r="BC85" s="8" t="s">
        <v>497</v>
      </c>
      <c r="BD85" s="8">
        <v>3</v>
      </c>
      <c r="BE85" s="12">
        <f t="shared" si="7"/>
        <v>6</v>
      </c>
      <c r="BF85" s="8" t="s">
        <v>120</v>
      </c>
      <c r="BG85" s="9">
        <v>3</v>
      </c>
      <c r="BH85" s="8" t="s">
        <v>109</v>
      </c>
      <c r="BI85" s="9">
        <v>3</v>
      </c>
      <c r="BJ85" s="8" t="s">
        <v>91</v>
      </c>
      <c r="BK85" s="9"/>
      <c r="BL85" s="8" t="s">
        <v>109</v>
      </c>
      <c r="BM85" s="8">
        <v>141</v>
      </c>
      <c r="BN85" s="9"/>
      <c r="BO85" s="8">
        <v>17</v>
      </c>
      <c r="BP85" s="9"/>
      <c r="BQ85" s="8"/>
      <c r="BR85" s="9"/>
      <c r="BS85" s="8"/>
      <c r="BT85" s="9"/>
      <c r="BU85" s="8" t="s">
        <v>276</v>
      </c>
      <c r="BV85" s="13">
        <v>26</v>
      </c>
      <c r="BW85" s="8" t="s">
        <v>289</v>
      </c>
      <c r="BY85" s="8" t="s">
        <v>498</v>
      </c>
      <c r="BZ85" s="13">
        <v>9</v>
      </c>
      <c r="CA85" s="8" t="s">
        <v>113</v>
      </c>
      <c r="CB85" s="9">
        <v>6</v>
      </c>
      <c r="CC85" s="8" t="s">
        <v>102</v>
      </c>
      <c r="CD85" s="9"/>
      <c r="CE85" s="8" t="s">
        <v>154</v>
      </c>
      <c r="CF85" s="9">
        <v>7</v>
      </c>
      <c r="CG85" s="8" t="s">
        <v>113</v>
      </c>
      <c r="CH85" s="8" t="s">
        <v>93</v>
      </c>
      <c r="CI85" s="8" t="s">
        <v>114</v>
      </c>
      <c r="CJ85" s="8" t="s">
        <v>145</v>
      </c>
      <c r="CK85" s="9"/>
      <c r="CL85" s="8" t="s">
        <v>125</v>
      </c>
      <c r="CM85" s="9"/>
      <c r="CN85" s="8">
        <v>391</v>
      </c>
      <c r="CO85" s="7">
        <f>SUM(C85,E85,G85,I85,K85,M85,O85,Q85,S85,U85,W85,Y85,AA85,AC85,AE85,AG85,AI85,AK85,AQ85,AS85,AV85,AX85,AZ85,BB85,BE85,BG85,BI85,BK85,BN85,BP85,BR85,BT85,BV85,BX85,BZ85,CB85,CD85,CF85,CK85,CM85)</f>
        <v>84</v>
      </c>
    </row>
    <row r="86" spans="1:93" ht="22.5" customHeight="1" x14ac:dyDescent="0.3">
      <c r="A86" s="8" t="s">
        <v>499</v>
      </c>
      <c r="B86" s="8" t="s">
        <v>113</v>
      </c>
      <c r="C86" s="9"/>
      <c r="D86" s="8" t="s">
        <v>91</v>
      </c>
      <c r="E86" s="9"/>
      <c r="F86" s="8" t="s">
        <v>156</v>
      </c>
      <c r="G86" s="9"/>
      <c r="H86" s="8" t="s">
        <v>93</v>
      </c>
      <c r="I86" s="9">
        <v>2</v>
      </c>
      <c r="J86" s="8" t="s">
        <v>116</v>
      </c>
      <c r="K86" s="9"/>
      <c r="L86" s="8" t="s">
        <v>115</v>
      </c>
      <c r="M86" s="9">
        <v>1</v>
      </c>
      <c r="N86" s="8" t="s">
        <v>105</v>
      </c>
      <c r="O86" s="9"/>
      <c r="P86" s="8" t="s">
        <v>93</v>
      </c>
      <c r="Q86" s="9">
        <v>6</v>
      </c>
      <c r="R86" s="8" t="s">
        <v>97</v>
      </c>
      <c r="S86" s="9">
        <v>1</v>
      </c>
      <c r="T86" s="8" t="s">
        <v>97</v>
      </c>
      <c r="U86" s="9">
        <v>1</v>
      </c>
      <c r="V86" s="8" t="s">
        <v>97</v>
      </c>
      <c r="W86" s="9">
        <v>1</v>
      </c>
      <c r="X86" s="8" t="s">
        <v>98</v>
      </c>
      <c r="Y86" s="9">
        <v>1</v>
      </c>
      <c r="Z86" s="8" t="s">
        <v>97</v>
      </c>
      <c r="AA86" s="9">
        <v>1</v>
      </c>
      <c r="AB86" s="8" t="s">
        <v>97</v>
      </c>
      <c r="AC86" s="9"/>
      <c r="AD86" s="8" t="s">
        <v>98</v>
      </c>
      <c r="AE86" s="9">
        <v>1</v>
      </c>
      <c r="AF86" s="8" t="s">
        <v>98</v>
      </c>
      <c r="AG86" s="9"/>
      <c r="AH86" s="8" t="s">
        <v>97</v>
      </c>
      <c r="AI86" s="9">
        <v>1</v>
      </c>
      <c r="AJ86" s="8" t="s">
        <v>98</v>
      </c>
      <c r="AK86" s="9"/>
      <c r="AL86" s="8" t="s">
        <v>500</v>
      </c>
      <c r="AM86" s="8">
        <v>2</v>
      </c>
      <c r="AN86" s="10">
        <f t="shared" si="4"/>
        <v>4</v>
      </c>
      <c r="AO86" s="11"/>
      <c r="AP86" s="10">
        <f t="shared" si="5"/>
        <v>0</v>
      </c>
      <c r="AQ86" s="12">
        <f t="shared" si="6"/>
        <v>4</v>
      </c>
      <c r="AR86" s="8" t="s">
        <v>95</v>
      </c>
      <c r="AS86" s="9"/>
      <c r="AT86" s="8" t="s">
        <v>116</v>
      </c>
      <c r="AU86" s="8" t="s">
        <v>102</v>
      </c>
      <c r="AV86" s="9"/>
      <c r="AW86" s="8" t="s">
        <v>96</v>
      </c>
      <c r="AX86" s="9"/>
      <c r="AY86" s="8">
        <v>157</v>
      </c>
      <c r="AZ86" s="9"/>
      <c r="BA86" s="8">
        <v>12</v>
      </c>
      <c r="BB86" s="9"/>
      <c r="BC86" s="8" t="s">
        <v>129</v>
      </c>
      <c r="BD86" s="8">
        <v>4</v>
      </c>
      <c r="BE86" s="12">
        <f t="shared" si="7"/>
        <v>8</v>
      </c>
      <c r="BF86" s="8" t="s">
        <v>120</v>
      </c>
      <c r="BG86" s="9">
        <v>3</v>
      </c>
      <c r="BH86" s="8" t="s">
        <v>91</v>
      </c>
      <c r="BI86" s="9"/>
      <c r="BJ86" s="8" t="s">
        <v>91</v>
      </c>
      <c r="BK86" s="9"/>
      <c r="BL86" s="8" t="s">
        <v>91</v>
      </c>
      <c r="BM86" s="8">
        <v>175</v>
      </c>
      <c r="BN86" s="9"/>
      <c r="BO86" s="8">
        <v>12</v>
      </c>
      <c r="BP86" s="9"/>
      <c r="BQ86" s="8"/>
      <c r="BR86" s="9"/>
      <c r="BS86" s="8"/>
      <c r="BT86" s="9"/>
      <c r="BU86" s="8" t="s">
        <v>501</v>
      </c>
      <c r="BV86" s="13">
        <v>18</v>
      </c>
      <c r="BW86" s="8" t="s">
        <v>502</v>
      </c>
      <c r="BY86" s="8" t="s">
        <v>503</v>
      </c>
      <c r="BZ86" s="13">
        <v>7</v>
      </c>
      <c r="CA86" s="8" t="s">
        <v>124</v>
      </c>
      <c r="CB86" s="9"/>
      <c r="CC86" s="8" t="s">
        <v>93</v>
      </c>
      <c r="CD86" s="9"/>
      <c r="CE86" s="8" t="s">
        <v>154</v>
      </c>
      <c r="CF86" s="9">
        <v>7</v>
      </c>
      <c r="CG86" s="8" t="s">
        <v>113</v>
      </c>
      <c r="CH86" s="8" t="s">
        <v>91</v>
      </c>
      <c r="CI86" s="8" t="s">
        <v>113</v>
      </c>
      <c r="CJ86" s="8" t="s">
        <v>163</v>
      </c>
      <c r="CK86" s="9"/>
      <c r="CL86" s="8" t="s">
        <v>135</v>
      </c>
      <c r="CM86" s="9"/>
      <c r="CN86" s="8">
        <v>457</v>
      </c>
      <c r="CO86" s="7">
        <f>SUM(C86,E86,G86,I86,K86,M86,O86,Q86,S86,U86,W86,Y86,AA86,AC86,AE86,AG86,AI86,AK86,AQ86,AS86,AV86,AX86,AZ86,BB86,BE86,BG86,BI86,BK86,BN86,BP86,BR86,BT86,BV86,BX86,BZ86,CB86,CD86,CF86,CK86,CM86)</f>
        <v>63</v>
      </c>
    </row>
    <row r="87" spans="1:93" ht="22.5" customHeight="1" x14ac:dyDescent="0.3">
      <c r="A87" s="8" t="s">
        <v>504</v>
      </c>
      <c r="B87" s="8" t="s">
        <v>113</v>
      </c>
      <c r="C87" s="9"/>
      <c r="D87" s="8" t="s">
        <v>114</v>
      </c>
      <c r="E87" s="9"/>
      <c r="F87" s="8" t="s">
        <v>92</v>
      </c>
      <c r="G87" s="9"/>
      <c r="H87" s="8" t="s">
        <v>102</v>
      </c>
      <c r="I87" s="9"/>
      <c r="J87" s="8" t="s">
        <v>94</v>
      </c>
      <c r="K87" s="9"/>
      <c r="L87" s="8" t="s">
        <v>115</v>
      </c>
      <c r="M87" s="9">
        <v>1</v>
      </c>
      <c r="N87" s="8" t="s">
        <v>147</v>
      </c>
      <c r="O87" s="9">
        <v>6</v>
      </c>
      <c r="P87" s="8" t="s">
        <v>93</v>
      </c>
      <c r="Q87" s="9">
        <v>6</v>
      </c>
      <c r="R87" s="8" t="s">
        <v>97</v>
      </c>
      <c r="S87" s="9">
        <v>1</v>
      </c>
      <c r="T87" s="8" t="s">
        <v>98</v>
      </c>
      <c r="U87" s="9"/>
      <c r="V87" s="8" t="s">
        <v>97</v>
      </c>
      <c r="W87" s="9">
        <v>1</v>
      </c>
      <c r="X87" s="8" t="s">
        <v>98</v>
      </c>
      <c r="Y87" s="9">
        <v>1</v>
      </c>
      <c r="Z87" s="8" t="s">
        <v>97</v>
      </c>
      <c r="AA87" s="9">
        <v>1</v>
      </c>
      <c r="AB87" s="8" t="s">
        <v>97</v>
      </c>
      <c r="AC87" s="9"/>
      <c r="AD87" s="8" t="s">
        <v>98</v>
      </c>
      <c r="AE87" s="9">
        <v>1</v>
      </c>
      <c r="AF87" s="8" t="s">
        <v>97</v>
      </c>
      <c r="AG87" s="9">
        <v>1</v>
      </c>
      <c r="AH87" s="8" t="s">
        <v>97</v>
      </c>
      <c r="AI87" s="9">
        <v>1</v>
      </c>
      <c r="AJ87" s="8" t="s">
        <v>97</v>
      </c>
      <c r="AK87" s="9">
        <v>1</v>
      </c>
      <c r="AL87" s="8" t="s">
        <v>505</v>
      </c>
      <c r="AM87" s="8">
        <v>1</v>
      </c>
      <c r="AN87" s="10">
        <f t="shared" si="4"/>
        <v>2</v>
      </c>
      <c r="AO87" s="11">
        <v>1</v>
      </c>
      <c r="AP87" s="10">
        <f t="shared" si="5"/>
        <v>3</v>
      </c>
      <c r="AQ87" s="12">
        <f t="shared" si="6"/>
        <v>5</v>
      </c>
      <c r="AR87" s="8" t="s">
        <v>100</v>
      </c>
      <c r="AS87" s="9"/>
      <c r="AT87" s="8" t="s">
        <v>114</v>
      </c>
      <c r="AU87" s="8" t="s">
        <v>102</v>
      </c>
      <c r="AV87" s="9"/>
      <c r="AW87" s="8" t="s">
        <v>114</v>
      </c>
      <c r="AX87" s="9"/>
      <c r="AY87" s="8">
        <v>222</v>
      </c>
      <c r="AZ87" s="9"/>
      <c r="BA87" s="8">
        <v>32</v>
      </c>
      <c r="BB87" s="9"/>
      <c r="BC87" s="8" t="s">
        <v>229</v>
      </c>
      <c r="BD87" s="8">
        <v>4</v>
      </c>
      <c r="BE87" s="12">
        <f t="shared" si="7"/>
        <v>8</v>
      </c>
      <c r="BF87" s="8" t="s">
        <v>120</v>
      </c>
      <c r="BG87" s="9">
        <v>3</v>
      </c>
      <c r="BH87" s="8" t="s">
        <v>109</v>
      </c>
      <c r="BI87" s="9">
        <v>3</v>
      </c>
      <c r="BJ87" s="8" t="s">
        <v>92</v>
      </c>
      <c r="BK87" s="9"/>
      <c r="BL87" s="8" t="s">
        <v>92</v>
      </c>
      <c r="BM87" s="8">
        <v>200</v>
      </c>
      <c r="BN87" s="9"/>
      <c r="BO87" s="8">
        <v>10</v>
      </c>
      <c r="BP87" s="9"/>
      <c r="BQ87" s="8"/>
      <c r="BR87" s="9"/>
      <c r="BS87" s="8"/>
      <c r="BT87" s="9"/>
      <c r="BU87" s="8" t="s">
        <v>506</v>
      </c>
      <c r="BV87" s="13">
        <v>21</v>
      </c>
      <c r="BW87" s="8" t="s">
        <v>289</v>
      </c>
      <c r="BY87" s="8" t="s">
        <v>507</v>
      </c>
      <c r="BZ87" s="13">
        <v>6</v>
      </c>
      <c r="CA87" s="8" t="s">
        <v>156</v>
      </c>
      <c r="CB87" s="9"/>
      <c r="CC87" s="8" t="s">
        <v>93</v>
      </c>
      <c r="CD87" s="9"/>
      <c r="CE87" s="8" t="s">
        <v>100</v>
      </c>
      <c r="CF87" s="9"/>
      <c r="CG87" s="8" t="s">
        <v>113</v>
      </c>
      <c r="CH87" s="8" t="s">
        <v>114</v>
      </c>
      <c r="CI87" s="8" t="s">
        <v>114</v>
      </c>
      <c r="CJ87" s="8" t="s">
        <v>163</v>
      </c>
      <c r="CK87" s="9"/>
      <c r="CL87" s="8" t="s">
        <v>135</v>
      </c>
      <c r="CM87" s="9"/>
      <c r="CN87" s="8">
        <v>354</v>
      </c>
      <c r="CO87" s="7">
        <f>SUM(C87,E87,G87,I87,K87,M87,O87,Q87,S87,U87,W87,Y87,AA87,AC87,AE87,AG87,AI87,AK87,AQ87,AS87,AV87,AX87,AZ87,BB87,BE87,BG87,BI87,BK87,BN87,BP87,BR87,BT87,BV87,BX87,BZ87,CB87,CD87,CF87,CK87,CM87)</f>
        <v>67</v>
      </c>
    </row>
    <row r="88" spans="1:93" ht="22.5" customHeight="1" x14ac:dyDescent="0.3">
      <c r="A88" s="8" t="s">
        <v>508</v>
      </c>
      <c r="B88" s="8" t="s">
        <v>90</v>
      </c>
      <c r="C88" s="9">
        <v>3</v>
      </c>
      <c r="D88" s="8" t="s">
        <v>114</v>
      </c>
      <c r="E88" s="9"/>
      <c r="F88" s="8" t="s">
        <v>92</v>
      </c>
      <c r="G88" s="9"/>
      <c r="H88" s="8" t="s">
        <v>102</v>
      </c>
      <c r="I88" s="9"/>
      <c r="J88" s="8" t="s">
        <v>105</v>
      </c>
      <c r="K88" s="9"/>
      <c r="L88" s="8" t="s">
        <v>115</v>
      </c>
      <c r="M88" s="9">
        <v>1</v>
      </c>
      <c r="N88" s="8" t="s">
        <v>147</v>
      </c>
      <c r="O88" s="9">
        <v>6</v>
      </c>
      <c r="P88" s="8" t="s">
        <v>93</v>
      </c>
      <c r="Q88" s="9">
        <v>6</v>
      </c>
      <c r="R88" s="8" t="s">
        <v>97</v>
      </c>
      <c r="S88" s="9">
        <v>1</v>
      </c>
      <c r="T88" s="8" t="s">
        <v>98</v>
      </c>
      <c r="U88" s="9"/>
      <c r="V88" s="8" t="s">
        <v>98</v>
      </c>
      <c r="W88" s="9"/>
      <c r="X88" s="8" t="s">
        <v>98</v>
      </c>
      <c r="Y88" s="9">
        <v>1</v>
      </c>
      <c r="Z88" s="8" t="s">
        <v>97</v>
      </c>
      <c r="AA88" s="9">
        <v>1</v>
      </c>
      <c r="AB88" s="8" t="s">
        <v>97</v>
      </c>
      <c r="AC88" s="9"/>
      <c r="AD88" s="8" t="s">
        <v>98</v>
      </c>
      <c r="AE88" s="9">
        <v>1</v>
      </c>
      <c r="AF88" s="8" t="s">
        <v>97</v>
      </c>
      <c r="AG88" s="9">
        <v>1</v>
      </c>
      <c r="AH88" s="8" t="s">
        <v>97</v>
      </c>
      <c r="AI88" s="9">
        <v>1</v>
      </c>
      <c r="AJ88" s="8" t="s">
        <v>97</v>
      </c>
      <c r="AK88" s="9">
        <v>1</v>
      </c>
      <c r="AL88" s="8" t="s">
        <v>509</v>
      </c>
      <c r="AM88" s="8">
        <v>2</v>
      </c>
      <c r="AN88" s="10">
        <f t="shared" si="4"/>
        <v>4</v>
      </c>
      <c r="AO88" s="11">
        <v>2</v>
      </c>
      <c r="AP88" s="10">
        <f t="shared" si="5"/>
        <v>6</v>
      </c>
      <c r="AQ88" s="12">
        <f t="shared" si="6"/>
        <v>10</v>
      </c>
      <c r="AR88" s="8" t="s">
        <v>95</v>
      </c>
      <c r="AS88" s="9"/>
      <c r="AT88" s="8" t="s">
        <v>114</v>
      </c>
      <c r="AU88" s="8" t="s">
        <v>114</v>
      </c>
      <c r="AV88" s="9"/>
      <c r="AW88" s="8" t="s">
        <v>114</v>
      </c>
      <c r="AX88" s="9"/>
      <c r="AY88" s="8">
        <v>250</v>
      </c>
      <c r="AZ88" s="9"/>
      <c r="BA88" s="8">
        <v>15</v>
      </c>
      <c r="BB88" s="9"/>
      <c r="BC88" s="8" t="s">
        <v>119</v>
      </c>
      <c r="BD88" s="8">
        <v>5</v>
      </c>
      <c r="BE88" s="12">
        <f t="shared" si="7"/>
        <v>10</v>
      </c>
      <c r="BF88" s="8" t="s">
        <v>120</v>
      </c>
      <c r="BG88" s="9">
        <v>3</v>
      </c>
      <c r="BH88" s="8" t="s">
        <v>109</v>
      </c>
      <c r="BI88" s="9">
        <v>3</v>
      </c>
      <c r="BJ88" s="8" t="s">
        <v>91</v>
      </c>
      <c r="BK88" s="9"/>
      <c r="BL88" s="8" t="s">
        <v>91</v>
      </c>
      <c r="BM88" s="8">
        <v>232</v>
      </c>
      <c r="BN88" s="9"/>
      <c r="BO88" s="8">
        <v>8</v>
      </c>
      <c r="BP88" s="9"/>
      <c r="BQ88" s="8"/>
      <c r="BR88" s="9"/>
      <c r="BS88" s="8"/>
      <c r="BT88" s="9"/>
      <c r="BU88" s="8" t="s">
        <v>510</v>
      </c>
      <c r="BV88" s="13">
        <v>21</v>
      </c>
      <c r="BW88" s="8" t="s">
        <v>122</v>
      </c>
      <c r="BY88" s="8" t="s">
        <v>511</v>
      </c>
      <c r="BZ88" s="13">
        <v>7</v>
      </c>
      <c r="CA88" s="8" t="s">
        <v>156</v>
      </c>
      <c r="CB88" s="9"/>
      <c r="CC88" s="8" t="s">
        <v>93</v>
      </c>
      <c r="CD88" s="9"/>
      <c r="CE88" s="8" t="s">
        <v>154</v>
      </c>
      <c r="CF88" s="9">
        <v>7</v>
      </c>
      <c r="CG88" s="8" t="s">
        <v>109</v>
      </c>
      <c r="CH88" s="8" t="s">
        <v>114</v>
      </c>
      <c r="CI88" s="8" t="s">
        <v>114</v>
      </c>
      <c r="CJ88" s="8" t="s">
        <v>145</v>
      </c>
      <c r="CK88" s="9"/>
      <c r="CL88" s="8" t="s">
        <v>135</v>
      </c>
      <c r="CM88" s="9"/>
      <c r="CN88" s="8">
        <v>268</v>
      </c>
      <c r="CO88" s="7">
        <f>SUM(C88,E88,G88,I88,K88,M88,O88,Q88,S88,U88,W88,Y88,AA88,AC88,AE88,AG88,AI88,AK88,AQ88,AS88,AV88,AX88,AZ88,BB88,BE88,BG88,BI88,BK88,BN88,BP88,BR88,BT88,BV88,BX88,BZ88,CB88,CD88,CF88,CK88,CM88)</f>
        <v>84</v>
      </c>
    </row>
    <row r="89" spans="1:93" ht="22.5" customHeight="1" x14ac:dyDescent="0.3">
      <c r="A89" s="8" t="s">
        <v>512</v>
      </c>
      <c r="B89" s="8" t="s">
        <v>113</v>
      </c>
      <c r="C89" s="9"/>
      <c r="D89" s="8" t="s">
        <v>114</v>
      </c>
      <c r="E89" s="9"/>
      <c r="F89" s="8" t="s">
        <v>156</v>
      </c>
      <c r="G89" s="9"/>
      <c r="H89" s="8" t="s">
        <v>102</v>
      </c>
      <c r="I89" s="9"/>
      <c r="J89" s="8" t="s">
        <v>116</v>
      </c>
      <c r="K89" s="9"/>
      <c r="L89" s="8" t="s">
        <v>115</v>
      </c>
      <c r="M89" s="9">
        <v>1</v>
      </c>
      <c r="N89" s="8" t="s">
        <v>102</v>
      </c>
      <c r="O89" s="9"/>
      <c r="P89" s="8" t="s">
        <v>113</v>
      </c>
      <c r="Q89" s="9"/>
      <c r="R89" s="8" t="s">
        <v>98</v>
      </c>
      <c r="S89" s="9"/>
      <c r="T89" s="8" t="s">
        <v>98</v>
      </c>
      <c r="U89" s="9"/>
      <c r="V89" s="8" t="s">
        <v>97</v>
      </c>
      <c r="W89" s="9">
        <v>1</v>
      </c>
      <c r="X89" s="8" t="s">
        <v>98</v>
      </c>
      <c r="Y89" s="9">
        <v>1</v>
      </c>
      <c r="Z89" s="8" t="s">
        <v>97</v>
      </c>
      <c r="AA89" s="9">
        <v>1</v>
      </c>
      <c r="AB89" s="8" t="s">
        <v>97</v>
      </c>
      <c r="AC89" s="9"/>
      <c r="AD89" s="8" t="s">
        <v>98</v>
      </c>
      <c r="AE89" s="9">
        <v>1</v>
      </c>
      <c r="AF89" s="8" t="s">
        <v>98</v>
      </c>
      <c r="AG89" s="9"/>
      <c r="AH89" s="8" t="s">
        <v>97</v>
      </c>
      <c r="AI89" s="9">
        <v>1</v>
      </c>
      <c r="AJ89" s="8" t="s">
        <v>97</v>
      </c>
      <c r="AK89" s="9">
        <v>1</v>
      </c>
      <c r="AL89" s="8" t="s">
        <v>496</v>
      </c>
      <c r="AM89" s="8">
        <v>3</v>
      </c>
      <c r="AN89" s="10">
        <f t="shared" si="4"/>
        <v>6</v>
      </c>
      <c r="AO89" s="11">
        <v>1</v>
      </c>
      <c r="AP89" s="10">
        <f t="shared" si="5"/>
        <v>3</v>
      </c>
      <c r="AQ89" s="12">
        <f t="shared" si="6"/>
        <v>9</v>
      </c>
      <c r="AR89" s="8" t="s">
        <v>95</v>
      </c>
      <c r="AS89" s="9"/>
      <c r="AT89" s="8" t="s">
        <v>116</v>
      </c>
      <c r="AU89" s="8" t="s">
        <v>93</v>
      </c>
      <c r="AV89" s="9">
        <v>3</v>
      </c>
      <c r="AW89" s="8" t="s">
        <v>96</v>
      </c>
      <c r="AX89" s="9"/>
      <c r="AY89" s="8">
        <v>247</v>
      </c>
      <c r="AZ89" s="9"/>
      <c r="BA89" s="8">
        <v>14</v>
      </c>
      <c r="BB89" s="9"/>
      <c r="BC89" s="8" t="s">
        <v>513</v>
      </c>
      <c r="BD89" s="8">
        <v>3</v>
      </c>
      <c r="BE89" s="12">
        <f t="shared" si="7"/>
        <v>6</v>
      </c>
      <c r="BF89" s="8" t="s">
        <v>120</v>
      </c>
      <c r="BG89" s="9">
        <v>3</v>
      </c>
      <c r="BH89" s="8" t="s">
        <v>109</v>
      </c>
      <c r="BI89" s="9">
        <v>3</v>
      </c>
      <c r="BJ89" s="8" t="s">
        <v>127</v>
      </c>
      <c r="BK89" s="9">
        <v>8</v>
      </c>
      <c r="BL89" s="8" t="s">
        <v>91</v>
      </c>
      <c r="BM89" s="8">
        <v>193</v>
      </c>
      <c r="BN89" s="9"/>
      <c r="BO89" s="8">
        <v>8</v>
      </c>
      <c r="BP89" s="9"/>
      <c r="BQ89" s="8"/>
      <c r="BR89" s="9"/>
      <c r="BS89" s="8"/>
      <c r="BT89" s="9"/>
      <c r="BU89" s="8" t="s">
        <v>514</v>
      </c>
      <c r="BV89" s="13">
        <v>20</v>
      </c>
      <c r="BW89" s="8" t="s">
        <v>142</v>
      </c>
      <c r="BY89" s="8" t="s">
        <v>515</v>
      </c>
      <c r="CA89" s="8" t="s">
        <v>124</v>
      </c>
      <c r="CB89" s="9"/>
      <c r="CC89" s="8" t="s">
        <v>102</v>
      </c>
      <c r="CD89" s="9"/>
      <c r="CE89" s="8" t="s">
        <v>133</v>
      </c>
      <c r="CF89" s="9"/>
      <c r="CG89" s="8" t="s">
        <v>113</v>
      </c>
      <c r="CH89" s="8" t="s">
        <v>114</v>
      </c>
      <c r="CI89" s="8" t="s">
        <v>114</v>
      </c>
      <c r="CJ89" s="8" t="s">
        <v>110</v>
      </c>
      <c r="CK89" s="9"/>
      <c r="CL89" s="8" t="s">
        <v>125</v>
      </c>
      <c r="CM89" s="9"/>
      <c r="CN89" s="8">
        <v>308</v>
      </c>
      <c r="CO89" s="7">
        <f>SUM(C89,E89,G89,I89,K89,M89,O89,Q89,S89,U89,W89,Y89,AA89,AC89,AE89,AG89,AI89,AK89,AQ89,AS89,AV89,AX89,AZ89,BB89,BE89,BG89,BI89,BK89,BN89,BP89,BR89,BT89,BV89,BX89,BZ89,CB89,CD89,CF89,CK89,CM89)</f>
        <v>59</v>
      </c>
    </row>
    <row r="90" spans="1:93" ht="22.5" customHeight="1" x14ac:dyDescent="0.3">
      <c r="A90" s="8" t="s">
        <v>516</v>
      </c>
      <c r="B90" s="8" t="s">
        <v>113</v>
      </c>
      <c r="C90" s="9"/>
      <c r="D90" s="8" t="s">
        <v>114</v>
      </c>
      <c r="E90" s="9"/>
      <c r="F90" s="8" t="s">
        <v>137</v>
      </c>
      <c r="G90" s="9">
        <v>2</v>
      </c>
      <c r="H90" s="8" t="s">
        <v>102</v>
      </c>
      <c r="I90" s="9"/>
      <c r="J90" s="8" t="s">
        <v>105</v>
      </c>
      <c r="K90" s="9"/>
      <c r="L90" s="8" t="s">
        <v>115</v>
      </c>
      <c r="M90" s="9">
        <v>1</v>
      </c>
      <c r="N90" s="8" t="s">
        <v>144</v>
      </c>
      <c r="O90" s="9"/>
      <c r="P90" s="8" t="s">
        <v>93</v>
      </c>
      <c r="Q90" s="9">
        <v>6</v>
      </c>
      <c r="R90" s="8" t="s">
        <v>97</v>
      </c>
      <c r="S90" s="9">
        <v>1</v>
      </c>
      <c r="T90" s="8" t="s">
        <v>97</v>
      </c>
      <c r="U90" s="9">
        <v>1</v>
      </c>
      <c r="V90" s="8" t="s">
        <v>98</v>
      </c>
      <c r="W90" s="9"/>
      <c r="X90" s="8" t="s">
        <v>98</v>
      </c>
      <c r="Y90" s="9">
        <v>1</v>
      </c>
      <c r="Z90" s="8" t="s">
        <v>97</v>
      </c>
      <c r="AA90" s="9">
        <v>1</v>
      </c>
      <c r="AB90" s="8" t="s">
        <v>98</v>
      </c>
      <c r="AC90" s="9">
        <v>1</v>
      </c>
      <c r="AD90" s="8" t="s">
        <v>97</v>
      </c>
      <c r="AE90" s="9"/>
      <c r="AF90" s="8" t="s">
        <v>97</v>
      </c>
      <c r="AG90" s="9">
        <v>1</v>
      </c>
      <c r="AH90" s="8" t="s">
        <v>97</v>
      </c>
      <c r="AI90" s="9">
        <v>1</v>
      </c>
      <c r="AJ90" s="8" t="s">
        <v>97</v>
      </c>
      <c r="AK90" s="9">
        <v>1</v>
      </c>
      <c r="AL90" s="8" t="s">
        <v>186</v>
      </c>
      <c r="AM90" s="8">
        <v>2</v>
      </c>
      <c r="AN90" s="10">
        <f t="shared" si="4"/>
        <v>4</v>
      </c>
      <c r="AO90" s="11">
        <v>1</v>
      </c>
      <c r="AP90" s="10">
        <f t="shared" si="5"/>
        <v>3</v>
      </c>
      <c r="AQ90" s="12">
        <f t="shared" si="6"/>
        <v>7</v>
      </c>
      <c r="AR90" s="8" t="s">
        <v>95</v>
      </c>
      <c r="AS90" s="9"/>
      <c r="AT90" s="8" t="s">
        <v>114</v>
      </c>
      <c r="AU90" s="8" t="s">
        <v>93</v>
      </c>
      <c r="AV90" s="9">
        <v>3</v>
      </c>
      <c r="AW90" s="8" t="s">
        <v>114</v>
      </c>
      <c r="AX90" s="9"/>
      <c r="AY90" s="8">
        <v>251</v>
      </c>
      <c r="AZ90" s="9"/>
      <c r="BA90" s="8">
        <v>15</v>
      </c>
      <c r="BB90" s="9"/>
      <c r="BC90" s="8" t="s">
        <v>229</v>
      </c>
      <c r="BD90" s="8">
        <v>4</v>
      </c>
      <c r="BE90" s="12">
        <f t="shared" si="7"/>
        <v>8</v>
      </c>
      <c r="BF90" s="8" t="s">
        <v>120</v>
      </c>
      <c r="BG90" s="9">
        <v>3</v>
      </c>
      <c r="BH90" s="8" t="s">
        <v>109</v>
      </c>
      <c r="BI90" s="9">
        <v>3</v>
      </c>
      <c r="BJ90" s="8" t="s">
        <v>92</v>
      </c>
      <c r="BK90" s="9"/>
      <c r="BL90" s="8" t="s">
        <v>109</v>
      </c>
      <c r="BM90" s="8">
        <v>239</v>
      </c>
      <c r="BN90" s="9"/>
      <c r="BO90" s="8">
        <v>7</v>
      </c>
      <c r="BP90" s="9"/>
      <c r="BQ90" s="8"/>
      <c r="BR90" s="9"/>
      <c r="BS90" s="8"/>
      <c r="BT90" s="9"/>
      <c r="BU90" s="8" t="s">
        <v>335</v>
      </c>
      <c r="BV90" s="13">
        <v>26</v>
      </c>
      <c r="BW90" s="8" t="s">
        <v>131</v>
      </c>
      <c r="BX90" s="13">
        <v>8</v>
      </c>
      <c r="BY90" s="8" t="s">
        <v>209</v>
      </c>
      <c r="BZ90" s="13">
        <v>6</v>
      </c>
      <c r="CA90" s="8" t="s">
        <v>156</v>
      </c>
      <c r="CB90" s="9"/>
      <c r="CC90" s="8" t="s">
        <v>137</v>
      </c>
      <c r="CD90" s="9">
        <v>7</v>
      </c>
      <c r="CE90" s="8" t="s">
        <v>133</v>
      </c>
      <c r="CF90" s="9"/>
      <c r="CG90" s="8" t="s">
        <v>114</v>
      </c>
      <c r="CH90" s="8" t="s">
        <v>93</v>
      </c>
      <c r="CI90" s="8" t="s">
        <v>114</v>
      </c>
      <c r="CJ90" s="8" t="s">
        <v>110</v>
      </c>
      <c r="CK90" s="9"/>
      <c r="CL90" s="8" t="s">
        <v>135</v>
      </c>
      <c r="CM90" s="9"/>
      <c r="CN90" s="8">
        <v>292</v>
      </c>
      <c r="CO90" s="7">
        <f>SUM(C90,E90,G90,I90,K90,M90,O90,Q90,S90,U90,W90,Y90,AA90,AC90,AE90,AG90,AI90,AK90,AQ90,AS90,AV90,AX90,AZ90,BB90,BE90,BG90,BI90,BK90,BN90,BP90,BR90,BT90,BV90,BX90,BZ90,CB90,CD90,CF90,CK90,CM90)</f>
        <v>88</v>
      </c>
    </row>
    <row r="91" spans="1:93" ht="22.5" customHeight="1" x14ac:dyDescent="0.3">
      <c r="A91" s="8" t="s">
        <v>517</v>
      </c>
      <c r="B91" s="8" t="s">
        <v>113</v>
      </c>
      <c r="C91" s="9"/>
      <c r="D91" s="8" t="s">
        <v>109</v>
      </c>
      <c r="E91" s="9">
        <v>2</v>
      </c>
      <c r="F91" s="8" t="s">
        <v>137</v>
      </c>
      <c r="G91" s="9">
        <v>2</v>
      </c>
      <c r="H91" s="8" t="s">
        <v>93</v>
      </c>
      <c r="I91" s="9">
        <v>2</v>
      </c>
      <c r="J91" s="8" t="s">
        <v>105</v>
      </c>
      <c r="K91" s="9"/>
      <c r="L91" s="8" t="s">
        <v>115</v>
      </c>
      <c r="M91" s="9">
        <v>1</v>
      </c>
      <c r="N91" s="8" t="s">
        <v>96</v>
      </c>
      <c r="O91" s="9"/>
      <c r="P91" s="8" t="s">
        <v>93</v>
      </c>
      <c r="Q91" s="9">
        <v>6</v>
      </c>
      <c r="R91" s="8" t="s">
        <v>97</v>
      </c>
      <c r="S91" s="9">
        <v>1</v>
      </c>
      <c r="T91" s="8" t="s">
        <v>98</v>
      </c>
      <c r="U91" s="9"/>
      <c r="V91" s="8" t="s">
        <v>97</v>
      </c>
      <c r="W91" s="9">
        <v>1</v>
      </c>
      <c r="X91" s="8" t="s">
        <v>98</v>
      </c>
      <c r="Y91" s="9">
        <v>1</v>
      </c>
      <c r="Z91" s="8" t="s">
        <v>97</v>
      </c>
      <c r="AA91" s="9">
        <v>1</v>
      </c>
      <c r="AB91" s="8" t="s">
        <v>97</v>
      </c>
      <c r="AC91" s="9"/>
      <c r="AD91" s="8" t="s">
        <v>98</v>
      </c>
      <c r="AE91" s="9">
        <v>1</v>
      </c>
      <c r="AF91" s="8" t="s">
        <v>97</v>
      </c>
      <c r="AG91" s="9">
        <v>1</v>
      </c>
      <c r="AH91" s="8" t="s">
        <v>97</v>
      </c>
      <c r="AI91" s="9">
        <v>1</v>
      </c>
      <c r="AJ91" s="8" t="s">
        <v>98</v>
      </c>
      <c r="AK91" s="9"/>
      <c r="AL91" s="8" t="s">
        <v>128</v>
      </c>
      <c r="AM91" s="8">
        <v>3</v>
      </c>
      <c r="AN91" s="10">
        <f t="shared" si="4"/>
        <v>6</v>
      </c>
      <c r="AO91" s="11"/>
      <c r="AP91" s="10">
        <f t="shared" si="5"/>
        <v>0</v>
      </c>
      <c r="AQ91" s="12">
        <f t="shared" si="6"/>
        <v>6</v>
      </c>
      <c r="AR91" s="8" t="s">
        <v>118</v>
      </c>
      <c r="AS91" s="9"/>
      <c r="AT91" s="8" t="s">
        <v>116</v>
      </c>
      <c r="AU91" s="8" t="s">
        <v>114</v>
      </c>
      <c r="AV91" s="9"/>
      <c r="AW91" s="8" t="s">
        <v>114</v>
      </c>
      <c r="AX91" s="9"/>
      <c r="AY91" s="8">
        <v>138</v>
      </c>
      <c r="AZ91" s="9"/>
      <c r="BA91" s="8">
        <v>18</v>
      </c>
      <c r="BB91" s="9"/>
      <c r="BC91" s="8" t="s">
        <v>129</v>
      </c>
      <c r="BD91" s="8">
        <v>4</v>
      </c>
      <c r="BE91" s="12">
        <f t="shared" si="7"/>
        <v>8</v>
      </c>
      <c r="BF91" s="8" t="s">
        <v>120</v>
      </c>
      <c r="BG91" s="9">
        <v>3</v>
      </c>
      <c r="BH91" s="8" t="s">
        <v>109</v>
      </c>
      <c r="BI91" s="9">
        <v>3</v>
      </c>
      <c r="BJ91" s="8" t="s">
        <v>91</v>
      </c>
      <c r="BK91" s="9"/>
      <c r="BL91" s="8" t="s">
        <v>109</v>
      </c>
      <c r="BM91" s="8">
        <v>140</v>
      </c>
      <c r="BN91" s="9"/>
      <c r="BO91" s="8">
        <v>14</v>
      </c>
      <c r="BP91" s="9"/>
      <c r="BQ91" s="8"/>
      <c r="BR91" s="9"/>
      <c r="BS91" s="11" t="s">
        <v>109</v>
      </c>
      <c r="BT91" s="9">
        <v>5</v>
      </c>
      <c r="BU91" s="8" t="s">
        <v>518</v>
      </c>
      <c r="BV91" s="13">
        <v>26</v>
      </c>
      <c r="BW91" s="8" t="s">
        <v>215</v>
      </c>
      <c r="BY91" s="8" t="s">
        <v>519</v>
      </c>
      <c r="BZ91" s="13">
        <v>8</v>
      </c>
      <c r="CA91" s="8" t="s">
        <v>109</v>
      </c>
      <c r="CB91" s="9"/>
      <c r="CC91" s="8" t="s">
        <v>93</v>
      </c>
      <c r="CD91" s="9"/>
      <c r="CE91" s="8" t="s">
        <v>222</v>
      </c>
      <c r="CF91" s="9"/>
      <c r="CG91" s="8" t="s">
        <v>109</v>
      </c>
      <c r="CH91" s="8" t="s">
        <v>114</v>
      </c>
      <c r="CI91" s="8" t="s">
        <v>114</v>
      </c>
      <c r="CJ91" s="8" t="s">
        <v>163</v>
      </c>
      <c r="CK91" s="9"/>
      <c r="CL91" s="8" t="s">
        <v>111</v>
      </c>
      <c r="CM91" s="9"/>
      <c r="CN91" s="8">
        <v>378</v>
      </c>
      <c r="CO91" s="7">
        <f>SUM(C91,E91,G91,I91,K91,M91,O91,Q91,S91,U91,W91,Y91,AA91,AC91,AE91,AG91,AI91,AK91,AQ91,AS91,AV91,AX91,AZ91,BB91,BE91,BG91,BI91,BK91,BN91,BP91,BR91,BT91,BV91,BX91,BZ91,CB91,CD91,CF91,CK91,CM91)</f>
        <v>79</v>
      </c>
    </row>
    <row r="92" spans="1:93" ht="22.5" customHeight="1" x14ac:dyDescent="0.3">
      <c r="A92" s="8" t="s">
        <v>520</v>
      </c>
      <c r="B92" s="8" t="s">
        <v>90</v>
      </c>
      <c r="C92" s="9">
        <v>3</v>
      </c>
      <c r="D92" s="8" t="s">
        <v>114</v>
      </c>
      <c r="E92" s="9"/>
      <c r="F92" s="8" t="s">
        <v>92</v>
      </c>
      <c r="G92" s="9"/>
      <c r="H92" s="8" t="s">
        <v>102</v>
      </c>
      <c r="I92" s="9"/>
      <c r="J92" s="8" t="s">
        <v>94</v>
      </c>
      <c r="K92" s="9"/>
      <c r="L92" s="8" t="s">
        <v>115</v>
      </c>
      <c r="M92" s="9">
        <v>1</v>
      </c>
      <c r="N92" s="8" t="s">
        <v>140</v>
      </c>
      <c r="O92" s="9"/>
      <c r="P92" s="8" t="s">
        <v>93</v>
      </c>
      <c r="Q92" s="9">
        <v>6</v>
      </c>
      <c r="R92" s="8" t="s">
        <v>97</v>
      </c>
      <c r="S92" s="9">
        <v>1</v>
      </c>
      <c r="T92" s="8" t="s">
        <v>98</v>
      </c>
      <c r="U92" s="9"/>
      <c r="V92" s="8" t="s">
        <v>98</v>
      </c>
      <c r="W92" s="9"/>
      <c r="X92" s="8" t="s">
        <v>98</v>
      </c>
      <c r="Y92" s="9">
        <v>1</v>
      </c>
      <c r="Z92" s="8" t="s">
        <v>97</v>
      </c>
      <c r="AA92" s="9">
        <v>1</v>
      </c>
      <c r="AB92" s="8" t="s">
        <v>98</v>
      </c>
      <c r="AC92" s="9">
        <v>1</v>
      </c>
      <c r="AD92" s="8" t="s">
        <v>97</v>
      </c>
      <c r="AE92" s="9"/>
      <c r="AF92" s="8" t="s">
        <v>97</v>
      </c>
      <c r="AG92" s="9">
        <v>1</v>
      </c>
      <c r="AH92" s="8" t="s">
        <v>97</v>
      </c>
      <c r="AI92" s="9">
        <v>1</v>
      </c>
      <c r="AJ92" s="8" t="s">
        <v>98</v>
      </c>
      <c r="AK92" s="9"/>
      <c r="AL92" s="8" t="s">
        <v>288</v>
      </c>
      <c r="AM92" s="8">
        <v>2</v>
      </c>
      <c r="AN92" s="10">
        <f t="shared" si="4"/>
        <v>4</v>
      </c>
      <c r="AO92" s="11">
        <v>1</v>
      </c>
      <c r="AP92" s="10">
        <f t="shared" si="5"/>
        <v>3</v>
      </c>
      <c r="AQ92" s="12">
        <f t="shared" si="6"/>
        <v>7</v>
      </c>
      <c r="AR92" s="8" t="s">
        <v>165</v>
      </c>
      <c r="AS92" s="9"/>
      <c r="AT92" s="8" t="s">
        <v>114</v>
      </c>
      <c r="AU92" s="8" t="s">
        <v>114</v>
      </c>
      <c r="AV92" s="9"/>
      <c r="AW92" s="8" t="s">
        <v>114</v>
      </c>
      <c r="AX92" s="9"/>
      <c r="AY92" s="8">
        <v>199</v>
      </c>
      <c r="AZ92" s="9"/>
      <c r="BA92" s="8">
        <v>50</v>
      </c>
      <c r="BB92" s="9"/>
      <c r="BC92" s="8" t="s">
        <v>177</v>
      </c>
      <c r="BD92" s="8">
        <v>4</v>
      </c>
      <c r="BE92" s="12">
        <f t="shared" si="7"/>
        <v>8</v>
      </c>
      <c r="BF92" s="8" t="s">
        <v>120</v>
      </c>
      <c r="BG92" s="9">
        <v>3</v>
      </c>
      <c r="BH92" s="8" t="s">
        <v>109</v>
      </c>
      <c r="BI92" s="9">
        <v>3</v>
      </c>
      <c r="BJ92" s="8" t="s">
        <v>109</v>
      </c>
      <c r="BK92" s="9"/>
      <c r="BL92" s="8" t="s">
        <v>109</v>
      </c>
      <c r="BM92" s="8">
        <v>175</v>
      </c>
      <c r="BN92" s="9"/>
      <c r="BO92" s="8">
        <v>15</v>
      </c>
      <c r="BP92" s="9"/>
      <c r="BQ92" s="8"/>
      <c r="BR92" s="9"/>
      <c r="BS92" s="8"/>
      <c r="BT92" s="9"/>
      <c r="BU92" s="8" t="s">
        <v>521</v>
      </c>
      <c r="BV92" s="13">
        <v>26</v>
      </c>
      <c r="BW92" s="8" t="s">
        <v>122</v>
      </c>
      <c r="BY92" s="8" t="s">
        <v>184</v>
      </c>
      <c r="BZ92" s="13">
        <v>6</v>
      </c>
      <c r="CA92" s="8" t="s">
        <v>168</v>
      </c>
      <c r="CB92" s="9"/>
      <c r="CC92" s="8" t="s">
        <v>102</v>
      </c>
      <c r="CD92" s="9"/>
      <c r="CE92" s="8" t="s">
        <v>154</v>
      </c>
      <c r="CF92" s="9">
        <v>7</v>
      </c>
      <c r="CG92" s="8" t="s">
        <v>109</v>
      </c>
      <c r="CH92" s="8" t="s">
        <v>114</v>
      </c>
      <c r="CI92" s="8" t="s">
        <v>114</v>
      </c>
      <c r="CJ92" s="8" t="s">
        <v>245</v>
      </c>
      <c r="CK92" s="9">
        <v>9</v>
      </c>
      <c r="CL92" s="8" t="s">
        <v>125</v>
      </c>
      <c r="CM92" s="9"/>
      <c r="CN92" s="8">
        <v>310</v>
      </c>
      <c r="CO92" s="7">
        <f>SUM(C92,E92,G92,I92,K92,M92,O92,Q92,S92,U92,W92,Y92,AA92,AC92,AE92,AG92,AI92,AK92,AQ92,AS92,AV92,AX92,AZ92,BB92,BE92,BG92,BI92,BK92,BN92,BP92,BR92,BT92,BV92,BX92,BZ92,CB92,CD92,CF92,CK92,CM92)</f>
        <v>85</v>
      </c>
    </row>
    <row r="93" spans="1:93" ht="22.5" customHeight="1" x14ac:dyDescent="0.3">
      <c r="A93" s="8" t="s">
        <v>522</v>
      </c>
      <c r="B93" s="8" t="s">
        <v>113</v>
      </c>
      <c r="C93" s="9"/>
      <c r="D93" s="8" t="s">
        <v>114</v>
      </c>
      <c r="E93" s="9"/>
      <c r="F93" s="8" t="s">
        <v>92</v>
      </c>
      <c r="G93" s="9"/>
      <c r="H93" s="8" t="s">
        <v>102</v>
      </c>
      <c r="I93" s="9"/>
      <c r="J93" s="8" t="s">
        <v>127</v>
      </c>
      <c r="K93" s="9">
        <v>4</v>
      </c>
      <c r="L93" s="8" t="s">
        <v>115</v>
      </c>
      <c r="M93" s="9">
        <v>1</v>
      </c>
      <c r="N93" s="8" t="s">
        <v>147</v>
      </c>
      <c r="O93" s="9">
        <v>6</v>
      </c>
      <c r="P93" s="8" t="s">
        <v>93</v>
      </c>
      <c r="Q93" s="9">
        <v>6</v>
      </c>
      <c r="R93" s="8" t="s">
        <v>97</v>
      </c>
      <c r="S93" s="9">
        <v>1</v>
      </c>
      <c r="T93" s="8" t="s">
        <v>97</v>
      </c>
      <c r="U93" s="9">
        <v>1</v>
      </c>
      <c r="V93" s="8" t="s">
        <v>98</v>
      </c>
      <c r="W93" s="9"/>
      <c r="X93" s="8" t="s">
        <v>98</v>
      </c>
      <c r="Y93" s="9">
        <v>1</v>
      </c>
      <c r="Z93" s="8" t="s">
        <v>98</v>
      </c>
      <c r="AA93" s="9"/>
      <c r="AB93" s="8" t="s">
        <v>98</v>
      </c>
      <c r="AC93" s="9">
        <v>1</v>
      </c>
      <c r="AD93" s="8" t="s">
        <v>97</v>
      </c>
      <c r="AE93" s="9"/>
      <c r="AF93" s="8" t="s">
        <v>98</v>
      </c>
      <c r="AG93" s="9"/>
      <c r="AH93" s="8" t="s">
        <v>97</v>
      </c>
      <c r="AI93" s="9">
        <v>1</v>
      </c>
      <c r="AJ93" s="8" t="s">
        <v>98</v>
      </c>
      <c r="AK93" s="9"/>
      <c r="AL93" s="8" t="s">
        <v>523</v>
      </c>
      <c r="AM93" s="8">
        <v>2</v>
      </c>
      <c r="AN93" s="10">
        <f t="shared" si="4"/>
        <v>4</v>
      </c>
      <c r="AO93" s="11"/>
      <c r="AP93" s="10">
        <f t="shared" si="5"/>
        <v>0</v>
      </c>
      <c r="AQ93" s="12">
        <f t="shared" si="6"/>
        <v>4</v>
      </c>
      <c r="AR93" s="8" t="s">
        <v>118</v>
      </c>
      <c r="AS93" s="9"/>
      <c r="AT93" s="8" t="s">
        <v>114</v>
      </c>
      <c r="AU93" s="8" t="s">
        <v>114</v>
      </c>
      <c r="AV93" s="9"/>
      <c r="AW93" s="8" t="s">
        <v>114</v>
      </c>
      <c r="AX93" s="9"/>
      <c r="AY93" s="8">
        <v>314</v>
      </c>
      <c r="AZ93" s="9"/>
      <c r="BA93" s="8">
        <v>23</v>
      </c>
      <c r="BB93" s="9">
        <v>3</v>
      </c>
      <c r="BC93" s="8" t="s">
        <v>524</v>
      </c>
      <c r="BD93" s="8">
        <v>4</v>
      </c>
      <c r="BE93" s="12">
        <f t="shared" si="7"/>
        <v>8</v>
      </c>
      <c r="BF93" s="8" t="s">
        <v>120</v>
      </c>
      <c r="BG93" s="9">
        <v>3</v>
      </c>
      <c r="BH93" s="8" t="s">
        <v>91</v>
      </c>
      <c r="BI93" s="9"/>
      <c r="BJ93" s="8" t="s">
        <v>91</v>
      </c>
      <c r="BK93" s="9"/>
      <c r="BL93" s="8" t="s">
        <v>91</v>
      </c>
      <c r="BM93" s="8">
        <v>314</v>
      </c>
      <c r="BN93" s="9"/>
      <c r="BO93" s="8">
        <v>23</v>
      </c>
      <c r="BP93" s="9"/>
      <c r="BQ93" s="8"/>
      <c r="BR93" s="9"/>
      <c r="BS93" s="8"/>
      <c r="BT93" s="9"/>
      <c r="BU93" s="8" t="s">
        <v>369</v>
      </c>
      <c r="BV93" s="13">
        <v>21</v>
      </c>
      <c r="BW93" s="8" t="s">
        <v>122</v>
      </c>
      <c r="BY93" s="8" t="s">
        <v>525</v>
      </c>
      <c r="BZ93" s="13">
        <v>4</v>
      </c>
      <c r="CA93" s="8" t="s">
        <v>113</v>
      </c>
      <c r="CB93" s="9">
        <v>6</v>
      </c>
      <c r="CC93" s="8" t="s">
        <v>93</v>
      </c>
      <c r="CD93" s="9"/>
      <c r="CE93" s="8" t="s">
        <v>133</v>
      </c>
      <c r="CF93" s="9"/>
      <c r="CG93" s="8" t="s">
        <v>114</v>
      </c>
      <c r="CH93" s="8" t="s">
        <v>114</v>
      </c>
      <c r="CI93" s="8" t="s">
        <v>114</v>
      </c>
      <c r="CJ93" s="8" t="s">
        <v>134</v>
      </c>
      <c r="CK93" s="9"/>
      <c r="CL93" s="8" t="s">
        <v>125</v>
      </c>
      <c r="CM93" s="9"/>
      <c r="CN93" s="8">
        <v>200</v>
      </c>
      <c r="CO93" s="7">
        <f>SUM(C93,E93,G93,I93,K93,M93,O93,Q93,S93,U93,W93,Y93,AA93,AC93,AE93,AG93,AI93,AK93,AQ93,AS93,AV93,AX93,AZ93,BB93,BE93,BG93,BI93,BK93,BN93,BP93,BR93,BT93,BV93,BX93,BZ93,CB93,CD93,CF93,CK93,CM93)</f>
        <v>71</v>
      </c>
    </row>
    <row r="94" spans="1:93" ht="22.5" customHeight="1" x14ac:dyDescent="0.3">
      <c r="A94" s="8" t="s">
        <v>526</v>
      </c>
      <c r="B94" s="8" t="s">
        <v>113</v>
      </c>
      <c r="C94" s="9"/>
      <c r="D94" s="8" t="s">
        <v>114</v>
      </c>
      <c r="E94" s="9"/>
      <c r="F94" s="8" t="s">
        <v>92</v>
      </c>
      <c r="G94" s="9"/>
      <c r="H94" s="8" t="s">
        <v>102</v>
      </c>
      <c r="I94" s="9"/>
      <c r="J94" s="8" t="s">
        <v>116</v>
      </c>
      <c r="K94" s="9"/>
      <c r="L94" s="8" t="s">
        <v>115</v>
      </c>
      <c r="M94" s="9">
        <v>1</v>
      </c>
      <c r="N94" s="8" t="s">
        <v>147</v>
      </c>
      <c r="O94" s="9">
        <v>6</v>
      </c>
      <c r="P94" s="8" t="s">
        <v>93</v>
      </c>
      <c r="Q94" s="9">
        <v>6</v>
      </c>
      <c r="R94" s="8" t="s">
        <v>97</v>
      </c>
      <c r="S94" s="9">
        <v>1</v>
      </c>
      <c r="T94" s="8" t="s">
        <v>98</v>
      </c>
      <c r="U94" s="9"/>
      <c r="V94" s="8" t="s">
        <v>98</v>
      </c>
      <c r="W94" s="9"/>
      <c r="X94" s="8" t="s">
        <v>98</v>
      </c>
      <c r="Y94" s="9">
        <v>1</v>
      </c>
      <c r="Z94" s="8" t="s">
        <v>97</v>
      </c>
      <c r="AA94" s="9">
        <v>1</v>
      </c>
      <c r="AB94" s="8" t="s">
        <v>97</v>
      </c>
      <c r="AC94" s="9"/>
      <c r="AD94" s="8" t="s">
        <v>98</v>
      </c>
      <c r="AE94" s="9">
        <v>1</v>
      </c>
      <c r="AF94" s="8" t="s">
        <v>97</v>
      </c>
      <c r="AG94" s="9">
        <v>1</v>
      </c>
      <c r="AH94" s="8" t="s">
        <v>98</v>
      </c>
      <c r="AI94" s="9"/>
      <c r="AJ94" s="8" t="s">
        <v>97</v>
      </c>
      <c r="AK94" s="9">
        <v>1</v>
      </c>
      <c r="AL94" s="8" t="s">
        <v>235</v>
      </c>
      <c r="AM94" s="8">
        <v>1</v>
      </c>
      <c r="AN94" s="10">
        <f t="shared" si="4"/>
        <v>2</v>
      </c>
      <c r="AO94" s="11">
        <v>2</v>
      </c>
      <c r="AP94" s="10">
        <f t="shared" si="5"/>
        <v>6</v>
      </c>
      <c r="AQ94" s="12">
        <f t="shared" si="6"/>
        <v>8</v>
      </c>
      <c r="AR94" s="8" t="s">
        <v>95</v>
      </c>
      <c r="AS94" s="9"/>
      <c r="AT94" s="8" t="s">
        <v>116</v>
      </c>
      <c r="AU94" s="8" t="s">
        <v>93</v>
      </c>
      <c r="AV94" s="9">
        <v>3</v>
      </c>
      <c r="AW94" s="8" t="s">
        <v>93</v>
      </c>
      <c r="AX94" s="9">
        <v>8</v>
      </c>
      <c r="AY94" s="8">
        <v>206</v>
      </c>
      <c r="AZ94" s="9"/>
      <c r="BA94" s="8">
        <v>13</v>
      </c>
      <c r="BB94" s="9"/>
      <c r="BC94" s="8" t="s">
        <v>527</v>
      </c>
      <c r="BD94" s="8">
        <v>4</v>
      </c>
      <c r="BE94" s="12">
        <f t="shared" si="7"/>
        <v>8</v>
      </c>
      <c r="BF94" s="8" t="s">
        <v>120</v>
      </c>
      <c r="BG94" s="9">
        <v>3</v>
      </c>
      <c r="BH94" s="8" t="s">
        <v>156</v>
      </c>
      <c r="BI94" s="9"/>
      <c r="BJ94" s="8" t="s">
        <v>92</v>
      </c>
      <c r="BK94" s="9"/>
      <c r="BL94" s="8" t="s">
        <v>92</v>
      </c>
      <c r="BM94" s="8">
        <v>234</v>
      </c>
      <c r="BN94" s="9"/>
      <c r="BO94" s="8">
        <v>23</v>
      </c>
      <c r="BP94" s="9"/>
      <c r="BQ94" s="8"/>
      <c r="BR94" s="9"/>
      <c r="BS94" s="8"/>
      <c r="BT94" s="9"/>
      <c r="BU94" s="8" t="s">
        <v>528</v>
      </c>
      <c r="BV94" s="13">
        <v>18</v>
      </c>
      <c r="BW94" s="8" t="s">
        <v>328</v>
      </c>
      <c r="BX94" s="13">
        <v>8</v>
      </c>
      <c r="BY94" s="8" t="s">
        <v>529</v>
      </c>
      <c r="BZ94" s="13">
        <v>6</v>
      </c>
      <c r="CA94" s="8" t="s">
        <v>156</v>
      </c>
      <c r="CB94" s="9"/>
      <c r="CC94" s="8" t="s">
        <v>156</v>
      </c>
      <c r="CD94" s="9"/>
      <c r="CE94" s="8" t="s">
        <v>154</v>
      </c>
      <c r="CF94" s="9">
        <v>7</v>
      </c>
      <c r="CG94" s="8" t="s">
        <v>113</v>
      </c>
      <c r="CH94" s="8" t="s">
        <v>102</v>
      </c>
      <c r="CI94" s="8" t="s">
        <v>114</v>
      </c>
      <c r="CJ94" s="8" t="s">
        <v>110</v>
      </c>
      <c r="CK94" s="9"/>
      <c r="CL94" s="8" t="s">
        <v>111</v>
      </c>
      <c r="CM94" s="9"/>
      <c r="CN94" s="8">
        <v>306</v>
      </c>
      <c r="CO94" s="7">
        <f>SUM(C94,E94,G94,I94,K94,M94,O94,Q94,S94,U94,W94,Y94,AA94,AC94,AE94,AG94,AI94,AK94,AQ94,AS94,AV94,AX94,AZ94,BB94,BE94,BG94,BI94,BK94,BN94,BP94,BR94,BT94,BV94,BX94,BZ94,CB94,CD94,CF94,CK94,CM94)</f>
        <v>88</v>
      </c>
    </row>
    <row r="95" spans="1:93" ht="22.5" customHeight="1" x14ac:dyDescent="0.3">
      <c r="A95" s="8" t="s">
        <v>530</v>
      </c>
      <c r="B95" s="8" t="s">
        <v>113</v>
      </c>
      <c r="C95" s="9"/>
      <c r="D95" s="8" t="s">
        <v>114</v>
      </c>
      <c r="E95" s="9"/>
      <c r="F95" s="8" t="s">
        <v>92</v>
      </c>
      <c r="G95" s="9"/>
      <c r="H95" s="8" t="s">
        <v>102</v>
      </c>
      <c r="I95" s="9"/>
      <c r="J95" s="8" t="s">
        <v>105</v>
      </c>
      <c r="K95" s="9"/>
      <c r="L95" s="8" t="s">
        <v>115</v>
      </c>
      <c r="M95" s="9">
        <v>1</v>
      </c>
      <c r="N95" s="8" t="s">
        <v>140</v>
      </c>
      <c r="O95" s="9"/>
      <c r="P95" s="8" t="s">
        <v>92</v>
      </c>
      <c r="Q95" s="9"/>
      <c r="R95" s="8" t="s">
        <v>98</v>
      </c>
      <c r="S95" s="9"/>
      <c r="T95" s="8" t="s">
        <v>97</v>
      </c>
      <c r="U95" s="9">
        <v>1</v>
      </c>
      <c r="V95" s="8" t="s">
        <v>98</v>
      </c>
      <c r="W95" s="9"/>
      <c r="X95" s="8" t="s">
        <v>98</v>
      </c>
      <c r="Y95" s="9">
        <v>1</v>
      </c>
      <c r="Z95" s="8" t="s">
        <v>97</v>
      </c>
      <c r="AA95" s="9">
        <v>1</v>
      </c>
      <c r="AB95" s="8" t="s">
        <v>97</v>
      </c>
      <c r="AC95" s="9"/>
      <c r="AD95" s="8" t="s">
        <v>98</v>
      </c>
      <c r="AE95" s="9">
        <v>1</v>
      </c>
      <c r="AF95" s="8" t="s">
        <v>98</v>
      </c>
      <c r="AG95" s="9"/>
      <c r="AH95" s="8" t="s">
        <v>98</v>
      </c>
      <c r="AI95" s="9"/>
      <c r="AJ95" s="8" t="s">
        <v>97</v>
      </c>
      <c r="AK95" s="9">
        <v>1</v>
      </c>
      <c r="AL95" s="8" t="s">
        <v>326</v>
      </c>
      <c r="AM95" s="8">
        <v>3</v>
      </c>
      <c r="AN95" s="10">
        <f t="shared" si="4"/>
        <v>6</v>
      </c>
      <c r="AO95" s="11">
        <v>1</v>
      </c>
      <c r="AP95" s="10">
        <f t="shared" si="5"/>
        <v>3</v>
      </c>
      <c r="AQ95" s="12">
        <f t="shared" si="6"/>
        <v>9</v>
      </c>
      <c r="AR95" s="8" t="s">
        <v>100</v>
      </c>
      <c r="AS95" s="9"/>
      <c r="AT95" s="8" t="s">
        <v>114</v>
      </c>
      <c r="AU95" s="8" t="s">
        <v>93</v>
      </c>
      <c r="AV95" s="9">
        <v>3</v>
      </c>
      <c r="AW95" s="8" t="s">
        <v>114</v>
      </c>
      <c r="AX95" s="9"/>
      <c r="AY95" s="8">
        <v>228</v>
      </c>
      <c r="AZ95" s="9"/>
      <c r="BA95" s="8">
        <v>11</v>
      </c>
      <c r="BB95" s="9"/>
      <c r="BC95" s="8" t="s">
        <v>527</v>
      </c>
      <c r="BD95" s="8">
        <v>4</v>
      </c>
      <c r="BE95" s="12">
        <f t="shared" si="7"/>
        <v>8</v>
      </c>
      <c r="BF95" s="8" t="s">
        <v>120</v>
      </c>
      <c r="BG95" s="9">
        <v>3</v>
      </c>
      <c r="BH95" s="8" t="s">
        <v>156</v>
      </c>
      <c r="BI95" s="9"/>
      <c r="BJ95" s="8" t="s">
        <v>92</v>
      </c>
      <c r="BK95" s="9"/>
      <c r="BL95" s="8" t="s">
        <v>91</v>
      </c>
      <c r="BM95" s="8">
        <v>213</v>
      </c>
      <c r="BN95" s="9"/>
      <c r="BO95" s="8">
        <v>5</v>
      </c>
      <c r="BP95" s="9"/>
      <c r="BQ95" s="11" t="s">
        <v>91</v>
      </c>
      <c r="BR95" s="9">
        <v>6</v>
      </c>
      <c r="BS95" s="8"/>
      <c r="BT95" s="9"/>
      <c r="BU95" s="8" t="s">
        <v>531</v>
      </c>
      <c r="BV95" s="13">
        <v>24</v>
      </c>
      <c r="BW95" s="8" t="s">
        <v>122</v>
      </c>
      <c r="BY95" s="8" t="s">
        <v>532</v>
      </c>
      <c r="BZ95" s="13">
        <v>6</v>
      </c>
      <c r="CA95" s="8" t="s">
        <v>115</v>
      </c>
      <c r="CB95" s="9"/>
      <c r="CC95" s="8" t="s">
        <v>93</v>
      </c>
      <c r="CD95" s="9"/>
      <c r="CE95" s="8" t="s">
        <v>133</v>
      </c>
      <c r="CF95" s="9"/>
      <c r="CG95" s="8" t="s">
        <v>113</v>
      </c>
      <c r="CH95" s="8" t="s">
        <v>102</v>
      </c>
      <c r="CI95" s="8" t="s">
        <v>114</v>
      </c>
      <c r="CJ95" s="8" t="s">
        <v>110</v>
      </c>
      <c r="CK95" s="9"/>
      <c r="CL95" s="8" t="s">
        <v>135</v>
      </c>
      <c r="CM95" s="9"/>
      <c r="CN95" s="8">
        <v>343</v>
      </c>
      <c r="CO95" s="7">
        <f>SUM(C95,E95,G95,I95,K95,M95,O95,Q95,S95,U95,W95,Y95,AA95,AC95,AE95,AG95,AI95,AK95,AQ95,AS95,AV95,AX95,AZ95,BB95,BE95,BG95,BI95,BK95,BN95,BP95,BR95,BT95,BV95,BX95,BZ95,CB95,CD95,CF95,CK95,CM95)</f>
        <v>65</v>
      </c>
    </row>
    <row r="96" spans="1:93" ht="22.5" customHeight="1" x14ac:dyDescent="0.3">
      <c r="A96" s="8" t="s">
        <v>533</v>
      </c>
      <c r="B96" s="8" t="s">
        <v>113</v>
      </c>
      <c r="C96" s="9"/>
      <c r="D96" s="8" t="s">
        <v>114</v>
      </c>
      <c r="E96" s="9"/>
      <c r="F96" s="8" t="s">
        <v>92</v>
      </c>
      <c r="G96" s="9"/>
      <c r="H96" s="8" t="s">
        <v>93</v>
      </c>
      <c r="I96" s="9">
        <v>2</v>
      </c>
      <c r="J96" s="8" t="s">
        <v>94</v>
      </c>
      <c r="K96" s="9"/>
      <c r="L96" s="8" t="s">
        <v>115</v>
      </c>
      <c r="M96" s="9">
        <v>1</v>
      </c>
      <c r="N96" s="8" t="s">
        <v>147</v>
      </c>
      <c r="O96" s="9">
        <v>6</v>
      </c>
      <c r="P96" s="8" t="s">
        <v>158</v>
      </c>
      <c r="Q96" s="9"/>
      <c r="R96" s="8" t="s">
        <v>97</v>
      </c>
      <c r="S96" s="9">
        <v>1</v>
      </c>
      <c r="T96" s="8" t="s">
        <v>97</v>
      </c>
      <c r="U96" s="9">
        <v>1</v>
      </c>
      <c r="V96" s="8" t="s">
        <v>97</v>
      </c>
      <c r="W96" s="9">
        <v>1</v>
      </c>
      <c r="X96" s="8" t="s">
        <v>98</v>
      </c>
      <c r="Y96" s="9">
        <v>1</v>
      </c>
      <c r="Z96" s="8" t="s">
        <v>97</v>
      </c>
      <c r="AA96" s="9">
        <v>1</v>
      </c>
      <c r="AB96" s="8" t="s">
        <v>97</v>
      </c>
      <c r="AC96" s="9"/>
      <c r="AD96" s="8" t="s">
        <v>97</v>
      </c>
      <c r="AE96" s="9"/>
      <c r="AF96" s="8" t="s">
        <v>98</v>
      </c>
      <c r="AG96" s="9"/>
      <c r="AH96" s="8" t="s">
        <v>97</v>
      </c>
      <c r="AI96" s="9">
        <v>1</v>
      </c>
      <c r="AJ96" s="8" t="s">
        <v>98</v>
      </c>
      <c r="AK96" s="9"/>
      <c r="AL96" s="8" t="s">
        <v>534</v>
      </c>
      <c r="AM96" s="8">
        <v>3</v>
      </c>
      <c r="AN96" s="10">
        <f t="shared" si="4"/>
        <v>6</v>
      </c>
      <c r="AO96" s="11">
        <v>1</v>
      </c>
      <c r="AP96" s="10">
        <f t="shared" si="5"/>
        <v>3</v>
      </c>
      <c r="AQ96" s="12">
        <f t="shared" si="6"/>
        <v>9</v>
      </c>
      <c r="AR96" s="8" t="s">
        <v>118</v>
      </c>
      <c r="AS96" s="9"/>
      <c r="AT96" s="8" t="s">
        <v>114</v>
      </c>
      <c r="AU96" s="8" t="s">
        <v>93</v>
      </c>
      <c r="AV96" s="9">
        <v>3</v>
      </c>
      <c r="AW96" s="8" t="s">
        <v>114</v>
      </c>
      <c r="AX96" s="9"/>
      <c r="AY96" s="8">
        <v>270</v>
      </c>
      <c r="AZ96" s="9">
        <v>5</v>
      </c>
      <c r="BA96" s="8">
        <v>10</v>
      </c>
      <c r="BB96" s="9"/>
      <c r="BC96" s="8" t="s">
        <v>177</v>
      </c>
      <c r="BD96" s="8">
        <v>4</v>
      </c>
      <c r="BE96" s="12">
        <f t="shared" si="7"/>
        <v>8</v>
      </c>
      <c r="BF96" s="8" t="s">
        <v>120</v>
      </c>
      <c r="BG96" s="9">
        <v>3</v>
      </c>
      <c r="BH96" s="8" t="s">
        <v>109</v>
      </c>
      <c r="BI96" s="9">
        <v>3</v>
      </c>
      <c r="BJ96" s="8" t="s">
        <v>92</v>
      </c>
      <c r="BK96" s="9"/>
      <c r="BL96" s="8" t="s">
        <v>109</v>
      </c>
      <c r="BM96" s="8">
        <v>290</v>
      </c>
      <c r="BN96" s="9"/>
      <c r="BO96" s="8">
        <v>15</v>
      </c>
      <c r="BP96" s="9"/>
      <c r="BQ96" s="8"/>
      <c r="BR96" s="9"/>
      <c r="BS96" s="8"/>
      <c r="BT96" s="9"/>
      <c r="BU96" s="8" t="s">
        <v>535</v>
      </c>
      <c r="BV96" s="13">
        <v>21</v>
      </c>
      <c r="BW96" s="8" t="s">
        <v>328</v>
      </c>
      <c r="BX96" s="13">
        <v>8</v>
      </c>
      <c r="BY96" s="8" t="s">
        <v>536</v>
      </c>
      <c r="BZ96" s="13">
        <v>8</v>
      </c>
      <c r="CA96" s="8" t="s">
        <v>156</v>
      </c>
      <c r="CB96" s="9"/>
      <c r="CC96" s="8" t="s">
        <v>93</v>
      </c>
      <c r="CD96" s="9"/>
      <c r="CE96" s="8" t="s">
        <v>154</v>
      </c>
      <c r="CF96" s="9">
        <v>7</v>
      </c>
      <c r="CG96" s="8" t="s">
        <v>109</v>
      </c>
      <c r="CH96" s="8" t="s">
        <v>93</v>
      </c>
      <c r="CI96" s="8" t="s">
        <v>113</v>
      </c>
      <c r="CJ96" s="8" t="s">
        <v>110</v>
      </c>
      <c r="CK96" s="9"/>
      <c r="CL96" s="8" t="s">
        <v>111</v>
      </c>
      <c r="CM96" s="9"/>
      <c r="CN96" s="8">
        <v>430</v>
      </c>
      <c r="CO96" s="7">
        <f>SUM(C96,E96,G96,I96,K96,M96,O96,Q96,S96,U96,W96,Y96,AA96,AC96,AE96,AG96,AI96,AK96,AQ96,AS96,AV96,AX96,AZ96,BB96,BE96,BG96,BI96,BK96,BN96,BP96,BR96,BT96,BV96,BX96,BZ96,CB96,CD96,CF96,CK96,CM96)</f>
        <v>90</v>
      </c>
    </row>
    <row r="97" spans="1:93" ht="22.5" customHeight="1" x14ac:dyDescent="0.3">
      <c r="A97" s="8" t="s">
        <v>537</v>
      </c>
      <c r="B97" s="8" t="s">
        <v>90</v>
      </c>
      <c r="C97" s="9">
        <v>3</v>
      </c>
      <c r="D97" s="8" t="s">
        <v>114</v>
      </c>
      <c r="E97" s="9"/>
      <c r="F97" s="8" t="s">
        <v>156</v>
      </c>
      <c r="G97" s="9"/>
      <c r="H97" s="8" t="s">
        <v>93</v>
      </c>
      <c r="I97" s="9">
        <v>2</v>
      </c>
      <c r="J97" s="8" t="s">
        <v>105</v>
      </c>
      <c r="K97" s="9"/>
      <c r="L97" s="8" t="s">
        <v>100</v>
      </c>
      <c r="M97" s="9"/>
      <c r="N97" s="8" t="s">
        <v>147</v>
      </c>
      <c r="O97" s="9">
        <v>6</v>
      </c>
      <c r="P97" s="8" t="s">
        <v>100</v>
      </c>
      <c r="Q97" s="9"/>
      <c r="R97" s="8" t="s">
        <v>97</v>
      </c>
      <c r="S97" s="9">
        <v>1</v>
      </c>
      <c r="T97" s="8" t="s">
        <v>97</v>
      </c>
      <c r="U97" s="9">
        <v>1</v>
      </c>
      <c r="V97" s="8" t="s">
        <v>98</v>
      </c>
      <c r="W97" s="9"/>
      <c r="X97" s="8" t="s">
        <v>97</v>
      </c>
      <c r="Y97" s="9"/>
      <c r="Z97" s="8" t="s">
        <v>97</v>
      </c>
      <c r="AA97" s="9">
        <v>1</v>
      </c>
      <c r="AB97" s="8" t="s">
        <v>98</v>
      </c>
      <c r="AC97" s="9">
        <v>1</v>
      </c>
      <c r="AD97" s="8" t="s">
        <v>98</v>
      </c>
      <c r="AE97" s="9">
        <v>1</v>
      </c>
      <c r="AF97" s="8" t="s">
        <v>98</v>
      </c>
      <c r="AG97" s="9"/>
      <c r="AH97" s="8" t="s">
        <v>97</v>
      </c>
      <c r="AI97" s="9">
        <v>1</v>
      </c>
      <c r="AJ97" s="8" t="s">
        <v>98</v>
      </c>
      <c r="AK97" s="9"/>
      <c r="AL97" s="8" t="s">
        <v>334</v>
      </c>
      <c r="AM97" s="8">
        <v>2</v>
      </c>
      <c r="AN97" s="10">
        <f t="shared" si="4"/>
        <v>4</v>
      </c>
      <c r="AO97" s="11">
        <v>2</v>
      </c>
      <c r="AP97" s="10">
        <f t="shared" si="5"/>
        <v>6</v>
      </c>
      <c r="AQ97" s="12">
        <f t="shared" si="6"/>
        <v>10</v>
      </c>
      <c r="AR97" s="8" t="s">
        <v>144</v>
      </c>
      <c r="AS97" s="9">
        <v>6</v>
      </c>
      <c r="AT97" s="8" t="s">
        <v>114</v>
      </c>
      <c r="AU97" s="8" t="s">
        <v>93</v>
      </c>
      <c r="AV97" s="9">
        <v>3</v>
      </c>
      <c r="AW97" s="8" t="s">
        <v>114</v>
      </c>
      <c r="AX97" s="9"/>
      <c r="AY97" s="8">
        <v>257</v>
      </c>
      <c r="AZ97" s="9"/>
      <c r="BA97" s="8">
        <v>45</v>
      </c>
      <c r="BB97" s="9"/>
      <c r="BC97" s="8" t="s">
        <v>538</v>
      </c>
      <c r="BD97" s="8">
        <v>3</v>
      </c>
      <c r="BE97" s="12">
        <f t="shared" si="7"/>
        <v>6</v>
      </c>
      <c r="BF97" s="8" t="s">
        <v>120</v>
      </c>
      <c r="BG97" s="9">
        <v>3</v>
      </c>
      <c r="BH97" s="8" t="s">
        <v>109</v>
      </c>
      <c r="BI97" s="9">
        <v>3</v>
      </c>
      <c r="BJ97" s="8" t="s">
        <v>105</v>
      </c>
      <c r="BK97" s="9"/>
      <c r="BL97" s="8" t="s">
        <v>105</v>
      </c>
      <c r="BM97" s="8">
        <v>229</v>
      </c>
      <c r="BN97" s="9"/>
      <c r="BO97" s="8">
        <v>12</v>
      </c>
      <c r="BP97" s="9"/>
      <c r="BQ97" s="8"/>
      <c r="BR97" s="9"/>
      <c r="BS97" s="8"/>
      <c r="BT97" s="9"/>
      <c r="BU97" s="8" t="s">
        <v>539</v>
      </c>
      <c r="BV97" s="13">
        <v>24</v>
      </c>
      <c r="BW97" s="8" t="s">
        <v>540</v>
      </c>
      <c r="BX97" s="13">
        <v>16</v>
      </c>
      <c r="BY97" s="8" t="s">
        <v>541</v>
      </c>
      <c r="BZ97" s="13">
        <v>4</v>
      </c>
      <c r="CA97" s="8" t="s">
        <v>252</v>
      </c>
      <c r="CB97" s="9"/>
      <c r="CC97" s="8" t="s">
        <v>101</v>
      </c>
      <c r="CD97" s="9"/>
      <c r="CE97" s="8" t="s">
        <v>133</v>
      </c>
      <c r="CF97" s="9"/>
      <c r="CG97" s="8" t="s">
        <v>114</v>
      </c>
      <c r="CH97" s="8" t="s">
        <v>93</v>
      </c>
      <c r="CI97" s="8" t="s">
        <v>114</v>
      </c>
      <c r="CJ97" s="8" t="s">
        <v>145</v>
      </c>
      <c r="CK97" s="9"/>
      <c r="CL97" s="8" t="s">
        <v>125</v>
      </c>
      <c r="CM97" s="9"/>
      <c r="CN97" s="8">
        <v>211</v>
      </c>
      <c r="CO97" s="7">
        <f>SUM(C97,E97,G97,I97,K97,M97,O97,Q97,S97,U97,W97,Y97,AA97,AC97,AE97,AG97,AI97,AK97,AQ97,AS97,AV97,AX97,AZ97,BB97,BE97,BG97,BI97,BK97,BN97,BP97,BR97,BT97,BV97,BX97,BZ97,CB97,CD97,CF97,CK97,CM97)</f>
        <v>92</v>
      </c>
    </row>
    <row r="98" spans="1:93" ht="22.5" customHeight="1" x14ac:dyDescent="0.3">
      <c r="A98" s="8" t="s">
        <v>542</v>
      </c>
      <c r="B98" s="8" t="s">
        <v>113</v>
      </c>
      <c r="C98" s="9"/>
      <c r="D98" s="8" t="s">
        <v>114</v>
      </c>
      <c r="E98" s="9"/>
      <c r="F98" s="8" t="s">
        <v>156</v>
      </c>
      <c r="G98" s="9"/>
      <c r="H98" s="8" t="s">
        <v>102</v>
      </c>
      <c r="I98" s="9"/>
      <c r="J98" s="8" t="s">
        <v>94</v>
      </c>
      <c r="K98" s="9"/>
      <c r="L98" s="8" t="s">
        <v>115</v>
      </c>
      <c r="M98" s="9">
        <v>1</v>
      </c>
      <c r="N98" s="8" t="s">
        <v>147</v>
      </c>
      <c r="O98" s="9">
        <v>6</v>
      </c>
      <c r="P98" s="8" t="s">
        <v>93</v>
      </c>
      <c r="Q98" s="9">
        <v>6</v>
      </c>
      <c r="R98" s="8" t="s">
        <v>97</v>
      </c>
      <c r="S98" s="9">
        <v>1</v>
      </c>
      <c r="T98" s="8" t="s">
        <v>97</v>
      </c>
      <c r="U98" s="9">
        <v>1</v>
      </c>
      <c r="V98" s="8" t="s">
        <v>97</v>
      </c>
      <c r="W98" s="9">
        <v>1</v>
      </c>
      <c r="X98" s="8" t="s">
        <v>98</v>
      </c>
      <c r="Y98" s="9">
        <v>1</v>
      </c>
      <c r="Z98" s="8" t="s">
        <v>97</v>
      </c>
      <c r="AA98" s="9">
        <v>1</v>
      </c>
      <c r="AB98" s="8" t="s">
        <v>98</v>
      </c>
      <c r="AC98" s="9">
        <v>1</v>
      </c>
      <c r="AD98" s="8" t="s">
        <v>97</v>
      </c>
      <c r="AE98" s="9"/>
      <c r="AF98" s="8" t="s">
        <v>98</v>
      </c>
      <c r="AG98" s="9"/>
      <c r="AH98" s="8" t="s">
        <v>97</v>
      </c>
      <c r="AI98" s="9">
        <v>1</v>
      </c>
      <c r="AJ98" s="8" t="s">
        <v>97</v>
      </c>
      <c r="AK98" s="9">
        <v>1</v>
      </c>
      <c r="AL98" s="8" t="s">
        <v>334</v>
      </c>
      <c r="AM98" s="8">
        <v>2</v>
      </c>
      <c r="AN98" s="10">
        <f t="shared" si="4"/>
        <v>4</v>
      </c>
      <c r="AO98" s="11">
        <v>2</v>
      </c>
      <c r="AP98" s="10">
        <f t="shared" si="5"/>
        <v>6</v>
      </c>
      <c r="AQ98" s="12">
        <f t="shared" si="6"/>
        <v>10</v>
      </c>
      <c r="AR98" s="8" t="s">
        <v>165</v>
      </c>
      <c r="AS98" s="9"/>
      <c r="AT98" s="8" t="s">
        <v>114</v>
      </c>
      <c r="AU98" s="8" t="s">
        <v>93</v>
      </c>
      <c r="AV98" s="9">
        <v>3</v>
      </c>
      <c r="AW98" s="8" t="s">
        <v>114</v>
      </c>
      <c r="AX98" s="9"/>
      <c r="AY98" s="8">
        <v>263</v>
      </c>
      <c r="AZ98" s="9">
        <v>5</v>
      </c>
      <c r="BA98" s="8">
        <v>19</v>
      </c>
      <c r="BB98" s="9"/>
      <c r="BC98" s="8" t="s">
        <v>119</v>
      </c>
      <c r="BD98" s="8">
        <v>5</v>
      </c>
      <c r="BE98" s="12">
        <f t="shared" si="7"/>
        <v>10</v>
      </c>
      <c r="BF98" s="8" t="s">
        <v>120</v>
      </c>
      <c r="BG98" s="9">
        <v>3</v>
      </c>
      <c r="BH98" s="8" t="s">
        <v>109</v>
      </c>
      <c r="BI98" s="9">
        <v>3</v>
      </c>
      <c r="BJ98" s="8" t="s">
        <v>91</v>
      </c>
      <c r="BK98" s="9"/>
      <c r="BL98" s="8" t="s">
        <v>91</v>
      </c>
      <c r="BM98" s="8">
        <v>277</v>
      </c>
      <c r="BN98" s="9">
        <v>5</v>
      </c>
      <c r="BO98" s="8">
        <v>19</v>
      </c>
      <c r="BP98" s="9"/>
      <c r="BQ98" s="8"/>
      <c r="BR98" s="9"/>
      <c r="BS98" s="11" t="s">
        <v>109</v>
      </c>
      <c r="BT98" s="9">
        <v>5</v>
      </c>
      <c r="BU98" s="8" t="s">
        <v>543</v>
      </c>
      <c r="BV98" s="13">
        <v>18</v>
      </c>
      <c r="BW98" s="8" t="s">
        <v>215</v>
      </c>
      <c r="BY98" s="8" t="s">
        <v>213</v>
      </c>
      <c r="BZ98" s="13">
        <v>8</v>
      </c>
      <c r="CA98" s="8" t="s">
        <v>156</v>
      </c>
      <c r="CB98" s="9"/>
      <c r="CC98" s="8" t="s">
        <v>137</v>
      </c>
      <c r="CD98" s="9">
        <v>7</v>
      </c>
      <c r="CE98" s="8" t="s">
        <v>133</v>
      </c>
      <c r="CF98" s="9"/>
      <c r="CG98" s="8" t="s">
        <v>109</v>
      </c>
      <c r="CH98" s="8" t="s">
        <v>93</v>
      </c>
      <c r="CI98" s="8" t="s">
        <v>114</v>
      </c>
      <c r="CJ98" s="8" t="s">
        <v>145</v>
      </c>
      <c r="CK98" s="9"/>
      <c r="CL98" s="8" t="s">
        <v>125</v>
      </c>
      <c r="CM98" s="9"/>
      <c r="CN98" s="8">
        <v>234</v>
      </c>
      <c r="CO98" s="7">
        <f>SUM(C98,E98,G98,I98,K98,M98,O98,Q98,S98,U98,W98,Y98,AA98,AC98,AE98,AG98,AI98,AK98,AQ98,AS98,AV98,AX98,AZ98,BB98,BE98,BG98,BI98,BK98,BN98,BP98,BR98,BT98,BV98,BX98,BZ98,CB98,CD98,CF98,CK98,CM98)</f>
        <v>98</v>
      </c>
    </row>
    <row r="99" spans="1:93" ht="22.5" customHeight="1" x14ac:dyDescent="0.3">
      <c r="A99" s="8" t="s">
        <v>544</v>
      </c>
      <c r="B99" s="8" t="s">
        <v>113</v>
      </c>
      <c r="C99" s="9"/>
      <c r="D99" s="8" t="s">
        <v>114</v>
      </c>
      <c r="E99" s="9"/>
      <c r="F99" s="8" t="s">
        <v>92</v>
      </c>
      <c r="G99" s="9"/>
      <c r="H99" s="8" t="s">
        <v>93</v>
      </c>
      <c r="I99" s="9">
        <v>2</v>
      </c>
      <c r="J99" s="8" t="s">
        <v>105</v>
      </c>
      <c r="K99" s="9"/>
      <c r="L99" s="8" t="s">
        <v>115</v>
      </c>
      <c r="M99" s="9">
        <v>1</v>
      </c>
      <c r="N99" s="8" t="s">
        <v>140</v>
      </c>
      <c r="O99" s="9"/>
      <c r="P99" s="8" t="s">
        <v>93</v>
      </c>
      <c r="Q99" s="9">
        <v>6</v>
      </c>
      <c r="R99" s="8" t="s">
        <v>98</v>
      </c>
      <c r="S99" s="9"/>
      <c r="T99" s="8" t="s">
        <v>97</v>
      </c>
      <c r="U99" s="9">
        <v>1</v>
      </c>
      <c r="V99" s="8" t="s">
        <v>97</v>
      </c>
      <c r="W99" s="9">
        <v>1</v>
      </c>
      <c r="X99" s="8" t="s">
        <v>98</v>
      </c>
      <c r="Y99" s="9">
        <v>1</v>
      </c>
      <c r="Z99" s="8" t="s">
        <v>97</v>
      </c>
      <c r="AA99" s="9">
        <v>1</v>
      </c>
      <c r="AB99" s="8" t="s">
        <v>97</v>
      </c>
      <c r="AC99" s="9"/>
      <c r="AD99" s="8" t="s">
        <v>97</v>
      </c>
      <c r="AE99" s="9"/>
      <c r="AF99" s="8" t="s">
        <v>97</v>
      </c>
      <c r="AG99" s="9">
        <v>1</v>
      </c>
      <c r="AH99" s="8" t="s">
        <v>98</v>
      </c>
      <c r="AI99" s="9"/>
      <c r="AJ99" s="8" t="s">
        <v>97</v>
      </c>
      <c r="AK99" s="9">
        <v>1</v>
      </c>
      <c r="AL99" s="8" t="s">
        <v>211</v>
      </c>
      <c r="AM99" s="8">
        <v>2</v>
      </c>
      <c r="AN99" s="10">
        <f t="shared" si="4"/>
        <v>4</v>
      </c>
      <c r="AO99" s="11">
        <v>1</v>
      </c>
      <c r="AP99" s="10">
        <f t="shared" si="5"/>
        <v>3</v>
      </c>
      <c r="AQ99" s="12">
        <f t="shared" si="6"/>
        <v>7</v>
      </c>
      <c r="AR99" s="8" t="s">
        <v>95</v>
      </c>
      <c r="AS99" s="9"/>
      <c r="AT99" s="8" t="s">
        <v>114</v>
      </c>
      <c r="AU99" s="8" t="s">
        <v>93</v>
      </c>
      <c r="AV99" s="9">
        <v>3</v>
      </c>
      <c r="AW99" s="8" t="s">
        <v>114</v>
      </c>
      <c r="AX99" s="9"/>
      <c r="AY99" s="8">
        <v>289</v>
      </c>
      <c r="AZ99" s="9"/>
      <c r="BA99" s="8">
        <v>29</v>
      </c>
      <c r="BB99" s="9"/>
      <c r="BC99" s="8" t="s">
        <v>482</v>
      </c>
      <c r="BD99" s="8">
        <v>3</v>
      </c>
      <c r="BE99" s="12">
        <f t="shared" si="7"/>
        <v>6</v>
      </c>
      <c r="BF99" s="8" t="s">
        <v>120</v>
      </c>
      <c r="BG99" s="9">
        <v>3</v>
      </c>
      <c r="BH99" s="8" t="s">
        <v>91</v>
      </c>
      <c r="BI99" s="9"/>
      <c r="BJ99" s="8" t="s">
        <v>92</v>
      </c>
      <c r="BK99" s="9"/>
      <c r="BL99" s="8" t="s">
        <v>92</v>
      </c>
      <c r="BM99" s="8">
        <v>267</v>
      </c>
      <c r="BN99" s="9"/>
      <c r="BO99" s="8">
        <v>17</v>
      </c>
      <c r="BP99" s="9"/>
      <c r="BQ99" s="8"/>
      <c r="BR99" s="9"/>
      <c r="BS99" s="8"/>
      <c r="BT99" s="9"/>
      <c r="BU99" s="8" t="s">
        <v>331</v>
      </c>
      <c r="BV99" s="13">
        <v>24</v>
      </c>
      <c r="BW99" s="8" t="s">
        <v>540</v>
      </c>
      <c r="BX99" s="13">
        <v>16</v>
      </c>
      <c r="BY99" s="8" t="s">
        <v>545</v>
      </c>
      <c r="BZ99" s="13">
        <v>6</v>
      </c>
      <c r="CA99" s="8" t="s">
        <v>109</v>
      </c>
      <c r="CB99" s="9"/>
      <c r="CC99" s="8" t="s">
        <v>93</v>
      </c>
      <c r="CD99" s="9"/>
      <c r="CE99" s="8" t="s">
        <v>133</v>
      </c>
      <c r="CF99" s="9"/>
      <c r="CG99" s="8" t="s">
        <v>114</v>
      </c>
      <c r="CH99" s="8" t="s">
        <v>93</v>
      </c>
      <c r="CI99" s="8" t="s">
        <v>114</v>
      </c>
      <c r="CJ99" s="8" t="s">
        <v>245</v>
      </c>
      <c r="CK99" s="9">
        <v>9</v>
      </c>
      <c r="CL99" s="8" t="s">
        <v>125</v>
      </c>
      <c r="CM99" s="9"/>
      <c r="CN99" s="8">
        <v>267</v>
      </c>
      <c r="CO99" s="7">
        <f>SUM(C99,E99,G99,I99,K99,M99,O99,Q99,S99,U99,W99,Y99,AA99,AC99,AE99,AG99,AI99,AK99,AQ99,AS99,AV99,AX99,AZ99,BB99,BE99,BG99,BI99,BK99,BN99,BP99,BR99,BT99,BV99,BX99,BZ99,CB99,CD99,CF99,CK99,CM99)</f>
        <v>89</v>
      </c>
    </row>
    <row r="100" spans="1:93" ht="22.5" customHeight="1" x14ac:dyDescent="0.3">
      <c r="A100" s="8" t="s">
        <v>546</v>
      </c>
      <c r="B100" s="8" t="s">
        <v>113</v>
      </c>
      <c r="C100" s="9"/>
      <c r="D100" s="8" t="s">
        <v>114</v>
      </c>
      <c r="E100" s="9"/>
      <c r="F100" s="8" t="s">
        <v>92</v>
      </c>
      <c r="G100" s="9"/>
      <c r="H100" s="8" t="s">
        <v>102</v>
      </c>
      <c r="I100" s="9"/>
      <c r="J100" s="8" t="s">
        <v>94</v>
      </c>
      <c r="K100" s="9"/>
      <c r="L100" s="8" t="s">
        <v>124</v>
      </c>
      <c r="M100" s="9"/>
      <c r="N100" s="8" t="s">
        <v>140</v>
      </c>
      <c r="O100" s="9"/>
      <c r="P100" s="8" t="s">
        <v>252</v>
      </c>
      <c r="Q100" s="9"/>
      <c r="R100" s="8" t="s">
        <v>97</v>
      </c>
      <c r="S100" s="9">
        <v>1</v>
      </c>
      <c r="T100" s="8" t="s">
        <v>98</v>
      </c>
      <c r="U100" s="9"/>
      <c r="V100" s="8" t="s">
        <v>98</v>
      </c>
      <c r="W100" s="9"/>
      <c r="X100" s="8" t="s">
        <v>98</v>
      </c>
      <c r="Y100" s="9">
        <v>1</v>
      </c>
      <c r="Z100" s="8" t="s">
        <v>97</v>
      </c>
      <c r="AA100" s="9">
        <v>1</v>
      </c>
      <c r="AB100" s="8" t="s">
        <v>98</v>
      </c>
      <c r="AC100" s="9">
        <v>1</v>
      </c>
      <c r="AD100" s="8" t="s">
        <v>97</v>
      </c>
      <c r="AE100" s="9"/>
      <c r="AF100" s="8" t="s">
        <v>98</v>
      </c>
      <c r="AG100" s="9"/>
      <c r="AH100" s="8" t="s">
        <v>98</v>
      </c>
      <c r="AI100" s="9"/>
      <c r="AJ100" s="8" t="s">
        <v>98</v>
      </c>
      <c r="AK100" s="9"/>
      <c r="AL100" s="8" t="s">
        <v>326</v>
      </c>
      <c r="AM100" s="8">
        <v>3</v>
      </c>
      <c r="AN100" s="10">
        <f t="shared" si="4"/>
        <v>6</v>
      </c>
      <c r="AO100" s="11">
        <v>1</v>
      </c>
      <c r="AP100" s="10">
        <f t="shared" si="5"/>
        <v>3</v>
      </c>
      <c r="AQ100" s="12">
        <f t="shared" si="6"/>
        <v>9</v>
      </c>
      <c r="AR100" s="8" t="s">
        <v>144</v>
      </c>
      <c r="AS100" s="9">
        <v>6</v>
      </c>
      <c r="AT100" s="8" t="s">
        <v>114</v>
      </c>
      <c r="AU100" s="8" t="s">
        <v>93</v>
      </c>
      <c r="AV100" s="9">
        <v>3</v>
      </c>
      <c r="AW100" s="8" t="s">
        <v>114</v>
      </c>
      <c r="AX100" s="9"/>
      <c r="AY100" s="8">
        <v>295</v>
      </c>
      <c r="AZ100" s="9"/>
      <c r="BA100" s="8">
        <v>25</v>
      </c>
      <c r="BB100" s="9"/>
      <c r="BC100" s="8" t="s">
        <v>547</v>
      </c>
      <c r="BD100" s="8">
        <v>3</v>
      </c>
      <c r="BE100" s="12">
        <f t="shared" si="7"/>
        <v>6</v>
      </c>
      <c r="BF100" s="8" t="s">
        <v>120</v>
      </c>
      <c r="BG100" s="9">
        <v>3</v>
      </c>
      <c r="BH100" s="8" t="s">
        <v>109</v>
      </c>
      <c r="BI100" s="9">
        <v>3</v>
      </c>
      <c r="BJ100" s="8" t="s">
        <v>92</v>
      </c>
      <c r="BK100" s="9"/>
      <c r="BL100" s="8" t="s">
        <v>92</v>
      </c>
      <c r="BM100" s="8">
        <v>285</v>
      </c>
      <c r="BN100" s="9">
        <v>5</v>
      </c>
      <c r="BO100" s="8">
        <v>10</v>
      </c>
      <c r="BP100" s="9"/>
      <c r="BQ100" s="8"/>
      <c r="BR100" s="9"/>
      <c r="BS100" s="8"/>
      <c r="BT100" s="9"/>
      <c r="BU100" s="8" t="s">
        <v>276</v>
      </c>
      <c r="BV100" s="13">
        <v>26</v>
      </c>
      <c r="BW100" s="8" t="s">
        <v>328</v>
      </c>
      <c r="BX100" s="13">
        <v>8</v>
      </c>
      <c r="BY100" s="8" t="s">
        <v>548</v>
      </c>
      <c r="BZ100" s="13">
        <v>4</v>
      </c>
      <c r="CA100" s="8" t="s">
        <v>156</v>
      </c>
      <c r="CB100" s="9"/>
      <c r="CC100" s="8" t="s">
        <v>137</v>
      </c>
      <c r="CD100" s="9">
        <v>7</v>
      </c>
      <c r="CE100" s="8" t="s">
        <v>133</v>
      </c>
      <c r="CF100" s="9"/>
      <c r="CG100" s="8" t="s">
        <v>114</v>
      </c>
      <c r="CH100" s="8" t="s">
        <v>93</v>
      </c>
      <c r="CI100" s="8" t="s">
        <v>114</v>
      </c>
      <c r="CJ100" s="8" t="s">
        <v>245</v>
      </c>
      <c r="CK100" s="9">
        <v>9</v>
      </c>
      <c r="CL100" s="8" t="s">
        <v>125</v>
      </c>
      <c r="CM100" s="9"/>
      <c r="CN100" s="8">
        <v>334</v>
      </c>
      <c r="CO100" s="7">
        <f>SUM(C100,E100,G100,I100,K100,M100,O100,Q100,S100,U100,W100,Y100,AA100,AC100,AE100,AG100,AI100,AK100,AQ100,AS100,AV100,AX100,AZ100,BB100,BE100,BG100,BI100,BK100,BN100,BP100,BR100,BT100,BV100,BX100,BZ100,CB100,CD100,CF100,CK100,CM100)</f>
        <v>93</v>
      </c>
    </row>
    <row r="101" spans="1:93" ht="22.5" customHeight="1" x14ac:dyDescent="0.3">
      <c r="A101" s="8" t="s">
        <v>549</v>
      </c>
      <c r="B101" s="8" t="s">
        <v>113</v>
      </c>
      <c r="C101" s="9"/>
      <c r="D101" s="8" t="s">
        <v>114</v>
      </c>
      <c r="E101" s="9"/>
      <c r="F101" s="8" t="s">
        <v>92</v>
      </c>
      <c r="G101" s="9"/>
      <c r="H101" s="8" t="s">
        <v>102</v>
      </c>
      <c r="I101" s="9"/>
      <c r="J101" s="8" t="s">
        <v>105</v>
      </c>
      <c r="K101" s="9"/>
      <c r="L101" s="8" t="s">
        <v>115</v>
      </c>
      <c r="M101" s="9">
        <v>1</v>
      </c>
      <c r="N101" s="8" t="s">
        <v>147</v>
      </c>
      <c r="O101" s="9">
        <v>6</v>
      </c>
      <c r="P101" s="8" t="s">
        <v>90</v>
      </c>
      <c r="Q101" s="9"/>
      <c r="R101" s="8" t="s">
        <v>97</v>
      </c>
      <c r="S101" s="9">
        <v>1</v>
      </c>
      <c r="T101" s="8" t="s">
        <v>98</v>
      </c>
      <c r="U101" s="9"/>
      <c r="V101" s="8" t="s">
        <v>97</v>
      </c>
      <c r="W101" s="9">
        <v>1</v>
      </c>
      <c r="X101" s="8" t="s">
        <v>97</v>
      </c>
      <c r="Y101" s="9"/>
      <c r="Z101" s="8" t="s">
        <v>97</v>
      </c>
      <c r="AA101" s="9">
        <v>1</v>
      </c>
      <c r="AB101" s="8" t="s">
        <v>98</v>
      </c>
      <c r="AC101" s="9">
        <v>1</v>
      </c>
      <c r="AD101" s="8" t="s">
        <v>97</v>
      </c>
      <c r="AE101" s="9"/>
      <c r="AF101" s="8" t="s">
        <v>97</v>
      </c>
      <c r="AG101" s="9">
        <v>1</v>
      </c>
      <c r="AH101" s="8" t="s">
        <v>97</v>
      </c>
      <c r="AI101" s="9">
        <v>1</v>
      </c>
      <c r="AJ101" s="8" t="s">
        <v>97</v>
      </c>
      <c r="AK101" s="9">
        <v>1</v>
      </c>
      <c r="AL101" s="8" t="s">
        <v>326</v>
      </c>
      <c r="AM101" s="8">
        <v>3</v>
      </c>
      <c r="AN101" s="10">
        <f t="shared" si="4"/>
        <v>6</v>
      </c>
      <c r="AO101" s="11">
        <v>1</v>
      </c>
      <c r="AP101" s="10">
        <f t="shared" si="5"/>
        <v>3</v>
      </c>
      <c r="AQ101" s="12">
        <f t="shared" si="6"/>
        <v>9</v>
      </c>
      <c r="AR101" s="8" t="s">
        <v>95</v>
      </c>
      <c r="AS101" s="9"/>
      <c r="AT101" s="8" t="s">
        <v>116</v>
      </c>
      <c r="AU101" s="8" t="s">
        <v>93</v>
      </c>
      <c r="AV101" s="9">
        <v>3</v>
      </c>
      <c r="AW101" s="8" t="s">
        <v>114</v>
      </c>
      <c r="AX101" s="9"/>
      <c r="AY101" s="8">
        <v>193</v>
      </c>
      <c r="AZ101" s="9"/>
      <c r="BA101" s="8">
        <v>10</v>
      </c>
      <c r="BB101" s="9"/>
      <c r="BC101" s="8" t="s">
        <v>119</v>
      </c>
      <c r="BD101" s="8">
        <v>5</v>
      </c>
      <c r="BE101" s="12">
        <f t="shared" si="7"/>
        <v>10</v>
      </c>
      <c r="BF101" s="8" t="s">
        <v>120</v>
      </c>
      <c r="BG101" s="9">
        <v>3</v>
      </c>
      <c r="BH101" s="8" t="s">
        <v>109</v>
      </c>
      <c r="BI101" s="9">
        <v>3</v>
      </c>
      <c r="BJ101" s="8" t="s">
        <v>91</v>
      </c>
      <c r="BK101" s="9"/>
      <c r="BL101" s="8" t="s">
        <v>91</v>
      </c>
      <c r="BM101" s="8">
        <v>177</v>
      </c>
      <c r="BN101" s="9"/>
      <c r="BO101" s="8">
        <v>3</v>
      </c>
      <c r="BP101" s="9"/>
      <c r="BQ101" s="8"/>
      <c r="BR101" s="9"/>
      <c r="BS101" s="8"/>
      <c r="BT101" s="9"/>
      <c r="BU101" s="8" t="s">
        <v>341</v>
      </c>
      <c r="BV101" s="13">
        <v>21</v>
      </c>
      <c r="BW101" s="8" t="s">
        <v>122</v>
      </c>
      <c r="BY101" s="8" t="s">
        <v>550</v>
      </c>
      <c r="BZ101" s="13">
        <v>9</v>
      </c>
      <c r="CA101" s="8" t="s">
        <v>156</v>
      </c>
      <c r="CB101" s="9"/>
      <c r="CC101" s="8" t="s">
        <v>137</v>
      </c>
      <c r="CD101" s="9">
        <v>7</v>
      </c>
      <c r="CE101" s="8" t="s">
        <v>154</v>
      </c>
      <c r="CF101" s="9">
        <v>7</v>
      </c>
      <c r="CG101" s="8" t="s">
        <v>91</v>
      </c>
      <c r="CH101" s="8" t="s">
        <v>93</v>
      </c>
      <c r="CI101" s="8" t="s">
        <v>114</v>
      </c>
      <c r="CJ101" s="8" t="s">
        <v>163</v>
      </c>
      <c r="CK101" s="9"/>
      <c r="CL101" s="8" t="s">
        <v>135</v>
      </c>
      <c r="CM101" s="9"/>
      <c r="CN101" s="8">
        <v>260</v>
      </c>
      <c r="CO101" s="7">
        <f>SUM(C101,E101,G101,I101,K101,M101,O101,Q101,S101,U101,W101,Y101,AA101,AC101,AE101,AG101,AI101,AK101,AQ101,AS101,AV101,AX101,AZ101,BB101,BE101,BG101,BI101,BK101,BN101,BP101,BR101,BT101,BV101,BX101,BZ101,CB101,CD101,CF101,CK101,CM101)</f>
        <v>86</v>
      </c>
    </row>
    <row r="102" spans="1:93" ht="22.5" customHeight="1" x14ac:dyDescent="0.3">
      <c r="A102" s="8" t="s">
        <v>551</v>
      </c>
      <c r="B102" s="8" t="s">
        <v>113</v>
      </c>
      <c r="C102" s="9"/>
      <c r="D102" s="8" t="s">
        <v>114</v>
      </c>
      <c r="E102" s="9"/>
      <c r="F102" s="8" t="s">
        <v>137</v>
      </c>
      <c r="G102" s="9">
        <v>2</v>
      </c>
      <c r="H102" s="8" t="s">
        <v>102</v>
      </c>
      <c r="I102" s="9"/>
      <c r="J102" s="8" t="s">
        <v>105</v>
      </c>
      <c r="K102" s="9"/>
      <c r="L102" s="8" t="s">
        <v>115</v>
      </c>
      <c r="M102" s="9">
        <v>1</v>
      </c>
      <c r="N102" s="8" t="s">
        <v>140</v>
      </c>
      <c r="O102" s="9"/>
      <c r="P102" s="8" t="s">
        <v>118</v>
      </c>
      <c r="Q102" s="9"/>
      <c r="R102" s="8" t="s">
        <v>97</v>
      </c>
      <c r="S102" s="9">
        <v>1</v>
      </c>
      <c r="T102" s="8" t="s">
        <v>97</v>
      </c>
      <c r="U102" s="9">
        <v>1</v>
      </c>
      <c r="V102" s="8" t="s">
        <v>98</v>
      </c>
      <c r="W102" s="9"/>
      <c r="X102" s="8" t="s">
        <v>98</v>
      </c>
      <c r="Y102" s="9">
        <v>1</v>
      </c>
      <c r="Z102" s="8" t="s">
        <v>97</v>
      </c>
      <c r="AA102" s="9">
        <v>1</v>
      </c>
      <c r="AB102" s="8" t="s">
        <v>98</v>
      </c>
      <c r="AC102" s="9">
        <v>1</v>
      </c>
      <c r="AD102" s="8" t="s">
        <v>97</v>
      </c>
      <c r="AE102" s="9"/>
      <c r="AF102" s="8" t="s">
        <v>98</v>
      </c>
      <c r="AG102" s="9"/>
      <c r="AH102" s="8" t="s">
        <v>97</v>
      </c>
      <c r="AI102" s="9">
        <v>1</v>
      </c>
      <c r="AJ102" s="8" t="s">
        <v>97</v>
      </c>
      <c r="AK102" s="9">
        <v>1</v>
      </c>
      <c r="AL102" s="8" t="s">
        <v>552</v>
      </c>
      <c r="AM102" s="8">
        <v>2</v>
      </c>
      <c r="AN102" s="10">
        <f t="shared" si="4"/>
        <v>4</v>
      </c>
      <c r="AO102" s="11">
        <v>2</v>
      </c>
      <c r="AP102" s="10">
        <f t="shared" si="5"/>
        <v>6</v>
      </c>
      <c r="AQ102" s="12">
        <f t="shared" si="6"/>
        <v>10</v>
      </c>
      <c r="AR102" s="8" t="s">
        <v>95</v>
      </c>
      <c r="AS102" s="9"/>
      <c r="AT102" s="8" t="s">
        <v>114</v>
      </c>
      <c r="AU102" s="8" t="s">
        <v>93</v>
      </c>
      <c r="AV102" s="9">
        <v>3</v>
      </c>
      <c r="AW102" s="8" t="s">
        <v>114</v>
      </c>
      <c r="AX102" s="9"/>
      <c r="AY102" s="8">
        <v>180</v>
      </c>
      <c r="AZ102" s="9"/>
      <c r="BA102" s="8">
        <v>150</v>
      </c>
      <c r="BB102" s="9"/>
      <c r="BC102" s="8" t="s">
        <v>553</v>
      </c>
      <c r="BD102" s="8">
        <v>3</v>
      </c>
      <c r="BE102" s="12">
        <f t="shared" si="7"/>
        <v>6</v>
      </c>
      <c r="BF102" s="8" t="s">
        <v>120</v>
      </c>
      <c r="BG102" s="9">
        <v>3</v>
      </c>
      <c r="BH102" s="8" t="s">
        <v>91</v>
      </c>
      <c r="BI102" s="9"/>
      <c r="BJ102" s="8" t="s">
        <v>105</v>
      </c>
      <c r="BK102" s="9"/>
      <c r="BL102" s="8" t="s">
        <v>105</v>
      </c>
      <c r="BM102" s="8">
        <v>180</v>
      </c>
      <c r="BN102" s="9"/>
      <c r="BO102" s="8">
        <v>150</v>
      </c>
      <c r="BP102" s="9"/>
      <c r="BQ102" s="8"/>
      <c r="BR102" s="9"/>
      <c r="BS102" s="8"/>
      <c r="BT102" s="9"/>
      <c r="BU102" s="8" t="s">
        <v>554</v>
      </c>
      <c r="BV102" s="13">
        <v>23</v>
      </c>
      <c r="BW102" s="8" t="s">
        <v>289</v>
      </c>
      <c r="BY102" s="8" t="s">
        <v>555</v>
      </c>
      <c r="BZ102" s="13">
        <v>7</v>
      </c>
      <c r="CA102" s="8" t="s">
        <v>91</v>
      </c>
      <c r="CB102" s="9"/>
      <c r="CC102" s="8" t="s">
        <v>93</v>
      </c>
      <c r="CD102" s="9"/>
      <c r="CE102" s="8" t="s">
        <v>133</v>
      </c>
      <c r="CF102" s="9"/>
      <c r="CG102" s="8" t="s">
        <v>114</v>
      </c>
      <c r="CH102" s="8" t="s">
        <v>93</v>
      </c>
      <c r="CI102" s="8" t="s">
        <v>114</v>
      </c>
      <c r="CJ102" s="8" t="s">
        <v>110</v>
      </c>
      <c r="CK102" s="9"/>
      <c r="CL102" s="8" t="s">
        <v>135</v>
      </c>
      <c r="CM102" s="9"/>
      <c r="CN102" s="8">
        <v>250</v>
      </c>
      <c r="CO102" s="7">
        <f>SUM(C102,E102,G102,I102,K102,M102,O102,Q102,S102,U102,W102,Y102,AA102,AC102,AE102,AG102,AI102,AK102,AQ102,AS102,AV102,AX102,AZ102,BB102,BE102,BG102,BI102,BK102,BN102,BP102,BR102,BT102,BV102,BX102,BZ102,CB102,CD102,CF102,CK102,CM102)</f>
        <v>62</v>
      </c>
    </row>
    <row r="103" spans="1:93" ht="22.5" customHeight="1" x14ac:dyDescent="0.3">
      <c r="A103" s="8" t="s">
        <v>556</v>
      </c>
      <c r="B103" s="8" t="s">
        <v>113</v>
      </c>
      <c r="C103" s="9"/>
      <c r="D103" s="8" t="s">
        <v>114</v>
      </c>
      <c r="E103" s="9"/>
      <c r="F103" s="8" t="s">
        <v>156</v>
      </c>
      <c r="G103" s="9"/>
      <c r="H103" s="8" t="s">
        <v>102</v>
      </c>
      <c r="I103" s="9"/>
      <c r="J103" s="8" t="s">
        <v>116</v>
      </c>
      <c r="K103" s="9"/>
      <c r="L103" s="8" t="s">
        <v>115</v>
      </c>
      <c r="M103" s="9">
        <v>1</v>
      </c>
      <c r="N103" s="8" t="s">
        <v>154</v>
      </c>
      <c r="O103" s="9"/>
      <c r="P103" s="8" t="s">
        <v>156</v>
      </c>
      <c r="Q103" s="9"/>
      <c r="R103" s="8" t="s">
        <v>97</v>
      </c>
      <c r="S103" s="9">
        <v>1</v>
      </c>
      <c r="T103" s="8" t="s">
        <v>98</v>
      </c>
      <c r="U103" s="9"/>
      <c r="V103" s="8" t="s">
        <v>97</v>
      </c>
      <c r="W103" s="9">
        <v>1</v>
      </c>
      <c r="X103" s="8" t="s">
        <v>98</v>
      </c>
      <c r="Y103" s="9">
        <v>1</v>
      </c>
      <c r="Z103" s="8" t="s">
        <v>97</v>
      </c>
      <c r="AA103" s="9">
        <v>1</v>
      </c>
      <c r="AB103" s="8" t="s">
        <v>97</v>
      </c>
      <c r="AC103" s="9"/>
      <c r="AD103" s="8" t="s">
        <v>98</v>
      </c>
      <c r="AE103" s="9">
        <v>1</v>
      </c>
      <c r="AF103" s="8" t="s">
        <v>97</v>
      </c>
      <c r="AG103" s="9">
        <v>1</v>
      </c>
      <c r="AH103" s="8" t="s">
        <v>97</v>
      </c>
      <c r="AI103" s="9">
        <v>1</v>
      </c>
      <c r="AJ103" s="8" t="s">
        <v>98</v>
      </c>
      <c r="AK103" s="9"/>
      <c r="AL103" s="8" t="s">
        <v>557</v>
      </c>
      <c r="AM103" s="8">
        <v>1</v>
      </c>
      <c r="AN103" s="10">
        <f t="shared" si="4"/>
        <v>2</v>
      </c>
      <c r="AO103" s="11">
        <v>1</v>
      </c>
      <c r="AP103" s="10">
        <f t="shared" si="5"/>
        <v>3</v>
      </c>
      <c r="AQ103" s="12">
        <f t="shared" si="6"/>
        <v>5</v>
      </c>
      <c r="AR103" s="8" t="s">
        <v>118</v>
      </c>
      <c r="AS103" s="9"/>
      <c r="AT103" s="8" t="s">
        <v>114</v>
      </c>
      <c r="AU103" s="8" t="s">
        <v>93</v>
      </c>
      <c r="AV103" s="9">
        <v>3</v>
      </c>
      <c r="AW103" s="8" t="s">
        <v>114</v>
      </c>
      <c r="AX103" s="9"/>
      <c r="AY103" s="8">
        <v>315</v>
      </c>
      <c r="AZ103" s="9"/>
      <c r="BA103" s="8">
        <v>63</v>
      </c>
      <c r="BB103" s="9"/>
      <c r="BC103" s="8" t="s">
        <v>119</v>
      </c>
      <c r="BD103" s="8">
        <v>5</v>
      </c>
      <c r="BE103" s="12">
        <f t="shared" si="7"/>
        <v>10</v>
      </c>
      <c r="BF103" s="8" t="s">
        <v>120</v>
      </c>
      <c r="BG103" s="9">
        <v>3</v>
      </c>
      <c r="BH103" s="8" t="s">
        <v>156</v>
      </c>
      <c r="BI103" s="9"/>
      <c r="BJ103" s="8" t="s">
        <v>92</v>
      </c>
      <c r="BK103" s="9"/>
      <c r="BL103" s="8" t="s">
        <v>91</v>
      </c>
      <c r="BM103" s="8">
        <v>235</v>
      </c>
      <c r="BN103" s="9"/>
      <c r="BO103" s="8">
        <v>36</v>
      </c>
      <c r="BP103" s="9"/>
      <c r="BQ103" s="8"/>
      <c r="BR103" s="9"/>
      <c r="BS103" s="8"/>
      <c r="BT103" s="9"/>
      <c r="BU103" s="8" t="s">
        <v>558</v>
      </c>
      <c r="BV103" s="13">
        <v>18</v>
      </c>
      <c r="BW103" s="8" t="s">
        <v>231</v>
      </c>
      <c r="BY103" s="8" t="s">
        <v>559</v>
      </c>
      <c r="BZ103" s="13">
        <v>2</v>
      </c>
      <c r="CA103" s="8" t="s">
        <v>156</v>
      </c>
      <c r="CB103" s="9"/>
      <c r="CC103" s="8" t="s">
        <v>93</v>
      </c>
      <c r="CD103" s="9"/>
      <c r="CE103" s="8" t="s">
        <v>154</v>
      </c>
      <c r="CF103" s="9">
        <v>7</v>
      </c>
      <c r="CG103" s="8" t="s">
        <v>113</v>
      </c>
      <c r="CH103" s="8" t="s">
        <v>102</v>
      </c>
      <c r="CI103" s="8" t="s">
        <v>114</v>
      </c>
      <c r="CJ103" s="8" t="s">
        <v>110</v>
      </c>
      <c r="CK103" s="9"/>
      <c r="CL103" s="8" t="s">
        <v>111</v>
      </c>
      <c r="CM103" s="9"/>
      <c r="CN103" s="8">
        <v>398</v>
      </c>
      <c r="CO103" s="7">
        <f>SUM(C103,E103,G103,I103,K103,M103,O103,Q103,S103,U103,W103,Y103,AA103,AC103,AE103,AG103,AI103,AK103,AQ103,AS103,AV103,AX103,AZ103,BB103,BE103,BG103,BI103,BK103,BN103,BP103,BR103,BT103,BV103,BX103,BZ103,CB103,CD103,CF103,CK103,CM103)</f>
        <v>56</v>
      </c>
    </row>
    <row r="104" spans="1:93" ht="22.5" customHeight="1" x14ac:dyDescent="0.3">
      <c r="A104" s="8" t="s">
        <v>560</v>
      </c>
      <c r="B104" s="8" t="s">
        <v>90</v>
      </c>
      <c r="C104" s="9">
        <v>3</v>
      </c>
      <c r="D104" s="8" t="s">
        <v>114</v>
      </c>
      <c r="E104" s="9"/>
      <c r="F104" s="8" t="s">
        <v>137</v>
      </c>
      <c r="G104" s="9">
        <v>2</v>
      </c>
      <c r="H104" s="8" t="s">
        <v>102</v>
      </c>
      <c r="I104" s="9"/>
      <c r="J104" s="8" t="s">
        <v>105</v>
      </c>
      <c r="K104" s="9"/>
      <c r="L104" s="8" t="s">
        <v>115</v>
      </c>
      <c r="M104" s="9">
        <v>1</v>
      </c>
      <c r="N104" s="8" t="s">
        <v>109</v>
      </c>
      <c r="O104" s="9"/>
      <c r="P104" s="8" t="s">
        <v>158</v>
      </c>
      <c r="Q104" s="9"/>
      <c r="R104" s="8" t="s">
        <v>97</v>
      </c>
      <c r="S104" s="9">
        <v>1</v>
      </c>
      <c r="T104" s="8" t="s">
        <v>97</v>
      </c>
      <c r="U104" s="9">
        <v>1</v>
      </c>
      <c r="V104" s="8" t="s">
        <v>98</v>
      </c>
      <c r="W104" s="9"/>
      <c r="X104" s="8" t="s">
        <v>97</v>
      </c>
      <c r="Y104" s="9"/>
      <c r="Z104" s="8" t="s">
        <v>97</v>
      </c>
      <c r="AA104" s="9">
        <v>1</v>
      </c>
      <c r="AB104" s="8" t="s">
        <v>98</v>
      </c>
      <c r="AC104" s="9">
        <v>1</v>
      </c>
      <c r="AD104" s="8" t="s">
        <v>97</v>
      </c>
      <c r="AE104" s="9"/>
      <c r="AF104" s="8" t="s">
        <v>98</v>
      </c>
      <c r="AG104" s="9"/>
      <c r="AH104" s="8" t="s">
        <v>97</v>
      </c>
      <c r="AI104" s="9">
        <v>1</v>
      </c>
      <c r="AJ104" s="8" t="s">
        <v>97</v>
      </c>
      <c r="AK104" s="9">
        <v>1</v>
      </c>
      <c r="AL104" s="8" t="s">
        <v>561</v>
      </c>
      <c r="AM104" s="8">
        <v>2</v>
      </c>
      <c r="AN104" s="10">
        <f t="shared" si="4"/>
        <v>4</v>
      </c>
      <c r="AO104" s="11">
        <v>1</v>
      </c>
      <c r="AP104" s="10">
        <f t="shared" si="5"/>
        <v>3</v>
      </c>
      <c r="AQ104" s="12">
        <f t="shared" si="6"/>
        <v>7</v>
      </c>
      <c r="AR104" s="8" t="s">
        <v>95</v>
      </c>
      <c r="AS104" s="9"/>
      <c r="AT104" s="8" t="s">
        <v>114</v>
      </c>
      <c r="AU104" s="8" t="s">
        <v>93</v>
      </c>
      <c r="AV104" s="9">
        <v>3</v>
      </c>
      <c r="AW104" s="8" t="s">
        <v>114</v>
      </c>
      <c r="AX104" s="9"/>
      <c r="AY104" s="8">
        <v>292</v>
      </c>
      <c r="AZ104" s="9"/>
      <c r="BA104" s="8">
        <v>20</v>
      </c>
      <c r="BB104" s="9"/>
      <c r="BC104" s="8" t="s">
        <v>562</v>
      </c>
      <c r="BD104" s="8">
        <v>2</v>
      </c>
      <c r="BE104" s="12">
        <f t="shared" si="7"/>
        <v>4</v>
      </c>
      <c r="BF104" s="8" t="s">
        <v>104</v>
      </c>
      <c r="BG104" s="9"/>
      <c r="BH104" s="8" t="s">
        <v>109</v>
      </c>
      <c r="BI104" s="9">
        <v>3</v>
      </c>
      <c r="BJ104" s="8" t="s">
        <v>105</v>
      </c>
      <c r="BK104" s="9"/>
      <c r="BL104" s="8" t="s">
        <v>91</v>
      </c>
      <c r="BM104" s="8">
        <v>222</v>
      </c>
      <c r="BN104" s="9"/>
      <c r="BO104" s="8">
        <v>6</v>
      </c>
      <c r="BP104" s="9"/>
      <c r="BQ104" s="8"/>
      <c r="BR104" s="9"/>
      <c r="BS104" s="8"/>
      <c r="BT104" s="9"/>
      <c r="BU104" s="8" t="s">
        <v>563</v>
      </c>
      <c r="BV104" s="13">
        <v>29</v>
      </c>
      <c r="BW104" s="8" t="s">
        <v>564</v>
      </c>
      <c r="BY104" s="8" t="s">
        <v>565</v>
      </c>
      <c r="BZ104" s="13">
        <v>6</v>
      </c>
      <c r="CA104" s="8" t="s">
        <v>113</v>
      </c>
      <c r="CB104" s="9">
        <v>6</v>
      </c>
      <c r="CC104" s="8" t="s">
        <v>93</v>
      </c>
      <c r="CD104" s="9"/>
      <c r="CE104" s="8" t="s">
        <v>154</v>
      </c>
      <c r="CF104" s="9">
        <v>7</v>
      </c>
      <c r="CG104" s="8" t="s">
        <v>91</v>
      </c>
      <c r="CH104" s="8" t="s">
        <v>93</v>
      </c>
      <c r="CI104" s="8" t="s">
        <v>114</v>
      </c>
      <c r="CJ104" s="8" t="s">
        <v>110</v>
      </c>
      <c r="CK104" s="9"/>
      <c r="CL104" s="8" t="s">
        <v>111</v>
      </c>
      <c r="CM104" s="9"/>
      <c r="CN104" s="8">
        <v>142</v>
      </c>
      <c r="CO104" s="7">
        <f>SUM(C104,E104,G104,I104,K104,M104,O104,Q104,S104,U104,W104,Y104,AA104,AC104,AE104,AG104,AI104,AK104,AQ104,AS104,AV104,AX104,AZ104,BB104,BE104,BG104,BI104,BK104,BN104,BP104,BR104,BT104,BV104,BX104,BZ104,CB104,CD104,CF104,CK104,CM104)</f>
        <v>77</v>
      </c>
    </row>
    <row r="105" spans="1:93" ht="22.5" customHeight="1" x14ac:dyDescent="0.3">
      <c r="A105" s="8" t="s">
        <v>566</v>
      </c>
      <c r="B105" s="8" t="s">
        <v>113</v>
      </c>
      <c r="C105" s="9"/>
      <c r="D105" s="8" t="s">
        <v>114</v>
      </c>
      <c r="E105" s="9"/>
      <c r="F105" s="8" t="s">
        <v>137</v>
      </c>
      <c r="G105" s="9">
        <v>2</v>
      </c>
      <c r="H105" s="8" t="s">
        <v>102</v>
      </c>
      <c r="I105" s="9"/>
      <c r="J105" s="8" t="s">
        <v>127</v>
      </c>
      <c r="K105" s="9">
        <v>4</v>
      </c>
      <c r="L105" s="8" t="s">
        <v>104</v>
      </c>
      <c r="M105" s="9"/>
      <c r="N105" s="8" t="s">
        <v>96</v>
      </c>
      <c r="O105" s="9"/>
      <c r="P105" s="8" t="s">
        <v>104</v>
      </c>
      <c r="Q105" s="9"/>
      <c r="R105" s="8" t="s">
        <v>97</v>
      </c>
      <c r="S105" s="9">
        <v>1</v>
      </c>
      <c r="T105" s="8" t="s">
        <v>97</v>
      </c>
      <c r="U105" s="9">
        <v>1</v>
      </c>
      <c r="V105" s="8" t="s">
        <v>98</v>
      </c>
      <c r="W105" s="9"/>
      <c r="X105" s="8" t="s">
        <v>97</v>
      </c>
      <c r="Y105" s="9"/>
      <c r="Z105" s="8" t="s">
        <v>97</v>
      </c>
      <c r="AA105" s="9">
        <v>1</v>
      </c>
      <c r="AB105" s="8" t="s">
        <v>98</v>
      </c>
      <c r="AC105" s="9">
        <v>1</v>
      </c>
      <c r="AD105" s="8" t="s">
        <v>98</v>
      </c>
      <c r="AE105" s="9">
        <v>1</v>
      </c>
      <c r="AF105" s="8" t="s">
        <v>97</v>
      </c>
      <c r="AG105" s="9">
        <v>1</v>
      </c>
      <c r="AH105" s="8" t="s">
        <v>97</v>
      </c>
      <c r="AI105" s="9">
        <v>1</v>
      </c>
      <c r="AJ105" s="8" t="s">
        <v>97</v>
      </c>
      <c r="AK105" s="9">
        <v>1</v>
      </c>
      <c r="AL105" s="8" t="s">
        <v>567</v>
      </c>
      <c r="AM105" s="8">
        <v>2</v>
      </c>
      <c r="AN105" s="10">
        <f t="shared" si="4"/>
        <v>4</v>
      </c>
      <c r="AO105" s="11">
        <v>1</v>
      </c>
      <c r="AP105" s="10">
        <f t="shared" si="5"/>
        <v>3</v>
      </c>
      <c r="AQ105" s="12">
        <f t="shared" si="6"/>
        <v>7</v>
      </c>
      <c r="AR105" s="8" t="s">
        <v>252</v>
      </c>
      <c r="AS105" s="9"/>
      <c r="AT105" s="8" t="s">
        <v>114</v>
      </c>
      <c r="AU105" s="8" t="s">
        <v>114</v>
      </c>
      <c r="AV105" s="9"/>
      <c r="AW105" s="8" t="s">
        <v>114</v>
      </c>
      <c r="AX105" s="9"/>
      <c r="AY105" s="8">
        <v>314</v>
      </c>
      <c r="AZ105" s="9"/>
      <c r="BA105" s="8">
        <v>16</v>
      </c>
      <c r="BB105" s="9"/>
      <c r="BC105" s="8" t="s">
        <v>218</v>
      </c>
      <c r="BD105" s="8">
        <v>4</v>
      </c>
      <c r="BE105" s="12">
        <f t="shared" si="7"/>
        <v>8</v>
      </c>
      <c r="BF105" s="8" t="s">
        <v>120</v>
      </c>
      <c r="BG105" s="9">
        <v>3</v>
      </c>
      <c r="BH105" s="8" t="s">
        <v>91</v>
      </c>
      <c r="BI105" s="9"/>
      <c r="BJ105" s="8" t="s">
        <v>91</v>
      </c>
      <c r="BK105" s="9"/>
      <c r="BL105" s="8" t="s">
        <v>91</v>
      </c>
      <c r="BM105" s="8">
        <v>238</v>
      </c>
      <c r="BN105" s="9"/>
      <c r="BO105" s="8">
        <v>35</v>
      </c>
      <c r="BP105" s="9"/>
      <c r="BQ105" s="8"/>
      <c r="BR105" s="9"/>
      <c r="BS105" s="8"/>
      <c r="BT105" s="9"/>
      <c r="BU105" s="8" t="s">
        <v>178</v>
      </c>
      <c r="BV105" s="13">
        <v>21</v>
      </c>
      <c r="BW105" s="8" t="s">
        <v>142</v>
      </c>
      <c r="BY105" s="8" t="s">
        <v>568</v>
      </c>
      <c r="BZ105" s="13">
        <v>4</v>
      </c>
      <c r="CA105" s="8" t="s">
        <v>113</v>
      </c>
      <c r="CB105" s="9">
        <v>6</v>
      </c>
      <c r="CC105" s="8" t="s">
        <v>109</v>
      </c>
      <c r="CD105" s="9"/>
      <c r="CE105" s="8" t="s">
        <v>154</v>
      </c>
      <c r="CF105" s="9">
        <v>7</v>
      </c>
      <c r="CG105" s="8" t="s">
        <v>91</v>
      </c>
      <c r="CH105" s="8" t="s">
        <v>114</v>
      </c>
      <c r="CI105" s="8" t="s">
        <v>114</v>
      </c>
      <c r="CJ105" s="8" t="s">
        <v>245</v>
      </c>
      <c r="CK105" s="9">
        <v>9</v>
      </c>
      <c r="CL105" s="8" t="s">
        <v>111</v>
      </c>
      <c r="CM105" s="9"/>
      <c r="CN105" s="8">
        <v>411</v>
      </c>
      <c r="CO105" s="7">
        <f>SUM(C105,E105,G105,I105,K105,M105,O105,Q105,S105,U105,W105,Y105,AA105,AC105,AE105,AG105,AI105,AK105,AQ105,AS105,AV105,AX105,AZ105,BB105,BE105,BG105,BI105,BK105,BN105,BP105,BR105,BT105,BV105,BX105,BZ105,CB105,CD105,CF105,CK105,CM105)</f>
        <v>79</v>
      </c>
    </row>
    <row r="106" spans="1:93" ht="22.5" customHeight="1" x14ac:dyDescent="0.3">
      <c r="A106" s="8" t="s">
        <v>569</v>
      </c>
      <c r="B106" s="8" t="s">
        <v>113</v>
      </c>
      <c r="C106" s="9"/>
      <c r="D106" s="8" t="s">
        <v>114</v>
      </c>
      <c r="E106" s="9"/>
      <c r="F106" s="8" t="s">
        <v>92</v>
      </c>
      <c r="G106" s="9"/>
      <c r="H106" s="8" t="s">
        <v>93</v>
      </c>
      <c r="I106" s="9">
        <v>2</v>
      </c>
      <c r="J106" s="8" t="s">
        <v>105</v>
      </c>
      <c r="K106" s="9"/>
      <c r="L106" s="8" t="s">
        <v>124</v>
      </c>
      <c r="M106" s="9"/>
      <c r="N106" s="8" t="s">
        <v>127</v>
      </c>
      <c r="O106" s="9"/>
      <c r="P106" s="8" t="s">
        <v>93</v>
      </c>
      <c r="Q106" s="9">
        <v>6</v>
      </c>
      <c r="R106" s="8" t="s">
        <v>97</v>
      </c>
      <c r="S106" s="9">
        <v>1</v>
      </c>
      <c r="T106" s="8" t="s">
        <v>98</v>
      </c>
      <c r="U106" s="9"/>
      <c r="V106" s="8" t="s">
        <v>98</v>
      </c>
      <c r="W106" s="9"/>
      <c r="X106" s="8" t="s">
        <v>98</v>
      </c>
      <c r="Y106" s="9">
        <v>1</v>
      </c>
      <c r="Z106" s="8" t="s">
        <v>97</v>
      </c>
      <c r="AA106" s="9">
        <v>1</v>
      </c>
      <c r="AB106" s="8" t="s">
        <v>98</v>
      </c>
      <c r="AC106" s="9">
        <v>1</v>
      </c>
      <c r="AD106" s="8" t="s">
        <v>97</v>
      </c>
      <c r="AE106" s="9"/>
      <c r="AF106" s="8" t="s">
        <v>98</v>
      </c>
      <c r="AG106" s="9"/>
      <c r="AH106" s="8" t="s">
        <v>98</v>
      </c>
      <c r="AI106" s="9"/>
      <c r="AJ106" s="8" t="s">
        <v>98</v>
      </c>
      <c r="AK106" s="9"/>
      <c r="AL106" s="8" t="s">
        <v>186</v>
      </c>
      <c r="AM106" s="8">
        <v>2</v>
      </c>
      <c r="AN106" s="10">
        <f t="shared" si="4"/>
        <v>4</v>
      </c>
      <c r="AO106" s="11">
        <v>1</v>
      </c>
      <c r="AP106" s="10">
        <f t="shared" si="5"/>
        <v>3</v>
      </c>
      <c r="AQ106" s="12">
        <f t="shared" si="6"/>
        <v>7</v>
      </c>
      <c r="AR106" s="8" t="s">
        <v>144</v>
      </c>
      <c r="AS106" s="9">
        <v>6</v>
      </c>
      <c r="AT106" s="8" t="s">
        <v>114</v>
      </c>
      <c r="AU106" s="8" t="s">
        <v>93</v>
      </c>
      <c r="AV106" s="9">
        <v>3</v>
      </c>
      <c r="AW106" s="8" t="s">
        <v>114</v>
      </c>
      <c r="AX106" s="9"/>
      <c r="AY106" s="8">
        <v>307</v>
      </c>
      <c r="AZ106" s="9"/>
      <c r="BA106" s="8">
        <v>37</v>
      </c>
      <c r="BB106" s="9"/>
      <c r="BC106" s="8" t="s">
        <v>196</v>
      </c>
      <c r="BD106" s="8">
        <v>3</v>
      </c>
      <c r="BE106" s="12">
        <f t="shared" si="7"/>
        <v>6</v>
      </c>
      <c r="BF106" s="8" t="s">
        <v>120</v>
      </c>
      <c r="BG106" s="9">
        <v>3</v>
      </c>
      <c r="BH106" s="8" t="s">
        <v>109</v>
      </c>
      <c r="BI106" s="9">
        <v>3</v>
      </c>
      <c r="BJ106" s="8" t="s">
        <v>92</v>
      </c>
      <c r="BK106" s="9"/>
      <c r="BL106" s="8" t="s">
        <v>92</v>
      </c>
      <c r="BM106" s="8">
        <v>307</v>
      </c>
      <c r="BN106" s="9"/>
      <c r="BO106" s="8">
        <v>37</v>
      </c>
      <c r="BP106" s="9"/>
      <c r="BQ106" s="8"/>
      <c r="BR106" s="9"/>
      <c r="BS106" s="8"/>
      <c r="BT106" s="9"/>
      <c r="BU106" s="8" t="s">
        <v>341</v>
      </c>
      <c r="BV106" s="13">
        <v>21</v>
      </c>
      <c r="BW106" s="8" t="s">
        <v>570</v>
      </c>
      <c r="BX106" s="13">
        <v>8</v>
      </c>
      <c r="BY106" s="8" t="s">
        <v>571</v>
      </c>
      <c r="BZ106" s="13">
        <v>8</v>
      </c>
      <c r="CA106" s="8" t="s">
        <v>109</v>
      </c>
      <c r="CB106" s="9"/>
      <c r="CC106" s="8" t="s">
        <v>93</v>
      </c>
      <c r="CD106" s="9"/>
      <c r="CE106" s="8" t="s">
        <v>133</v>
      </c>
      <c r="CF106" s="9"/>
      <c r="CG106" s="8" t="s">
        <v>114</v>
      </c>
      <c r="CH106" s="8" t="s">
        <v>93</v>
      </c>
      <c r="CI106" s="8" t="s">
        <v>114</v>
      </c>
      <c r="CJ106" s="8" t="s">
        <v>245</v>
      </c>
      <c r="CK106" s="9">
        <v>9</v>
      </c>
      <c r="CL106" s="8" t="s">
        <v>125</v>
      </c>
      <c r="CM106" s="9"/>
      <c r="CN106" s="8">
        <v>275</v>
      </c>
      <c r="CO106" s="7">
        <f>SUM(C106,E106,G106,I106,K106,M106,O106,Q106,S106,U106,W106,Y106,AA106,AC106,AE106,AG106,AI106,AK106,AQ106,AS106,AV106,AX106,AZ106,BB106,BE106,BG106,BI106,BK106,BN106,BP106,BR106,BT106,BV106,BX106,BZ106,CB106,CD106,CF106,CK106,CM106)</f>
        <v>86</v>
      </c>
    </row>
    <row r="107" spans="1:93" ht="22.5" customHeight="1" x14ac:dyDescent="0.3">
      <c r="A107" s="8" t="s">
        <v>572</v>
      </c>
      <c r="B107" s="8" t="s">
        <v>113</v>
      </c>
      <c r="C107" s="9"/>
      <c r="D107" s="8" t="s">
        <v>114</v>
      </c>
      <c r="E107" s="9"/>
      <c r="F107" s="8" t="s">
        <v>92</v>
      </c>
      <c r="G107" s="9"/>
      <c r="H107" s="8" t="s">
        <v>93</v>
      </c>
      <c r="I107" s="9">
        <v>2</v>
      </c>
      <c r="J107" s="8" t="s">
        <v>105</v>
      </c>
      <c r="K107" s="9"/>
      <c r="L107" s="8" t="s">
        <v>100</v>
      </c>
      <c r="M107" s="9"/>
      <c r="N107" s="8" t="s">
        <v>102</v>
      </c>
      <c r="O107" s="9"/>
      <c r="P107" s="8" t="s">
        <v>100</v>
      </c>
      <c r="Q107" s="9"/>
      <c r="R107" s="8" t="s">
        <v>97</v>
      </c>
      <c r="S107" s="9">
        <v>1</v>
      </c>
      <c r="T107" s="8" t="s">
        <v>97</v>
      </c>
      <c r="U107" s="9">
        <v>1</v>
      </c>
      <c r="V107" s="8" t="s">
        <v>98</v>
      </c>
      <c r="W107" s="9"/>
      <c r="X107" s="8" t="s">
        <v>98</v>
      </c>
      <c r="Y107" s="9">
        <v>1</v>
      </c>
      <c r="Z107" s="8" t="s">
        <v>97</v>
      </c>
      <c r="AA107" s="9">
        <v>1</v>
      </c>
      <c r="AB107" s="8" t="s">
        <v>98</v>
      </c>
      <c r="AC107" s="9">
        <v>1</v>
      </c>
      <c r="AD107" s="8" t="s">
        <v>97</v>
      </c>
      <c r="AE107" s="9"/>
      <c r="AF107" s="8" t="s">
        <v>98</v>
      </c>
      <c r="AG107" s="9"/>
      <c r="AH107" s="8" t="s">
        <v>97</v>
      </c>
      <c r="AI107" s="9">
        <v>1</v>
      </c>
      <c r="AJ107" s="8" t="s">
        <v>97</v>
      </c>
      <c r="AK107" s="9">
        <v>1</v>
      </c>
      <c r="AL107" s="8" t="s">
        <v>573</v>
      </c>
      <c r="AM107" s="8">
        <v>1</v>
      </c>
      <c r="AN107" s="10">
        <f t="shared" si="4"/>
        <v>2</v>
      </c>
      <c r="AO107" s="11">
        <v>2</v>
      </c>
      <c r="AP107" s="10">
        <f t="shared" si="5"/>
        <v>6</v>
      </c>
      <c r="AQ107" s="12">
        <f t="shared" si="6"/>
        <v>8</v>
      </c>
      <c r="AR107" s="8" t="s">
        <v>144</v>
      </c>
      <c r="AS107" s="9">
        <v>6</v>
      </c>
      <c r="AT107" s="8" t="s">
        <v>114</v>
      </c>
      <c r="AU107" s="8" t="s">
        <v>114</v>
      </c>
      <c r="AV107" s="9"/>
      <c r="AW107" s="8" t="s">
        <v>114</v>
      </c>
      <c r="AX107" s="9"/>
      <c r="AY107" s="8">
        <v>123</v>
      </c>
      <c r="AZ107" s="9"/>
      <c r="BA107" s="8">
        <v>2</v>
      </c>
      <c r="BB107" s="9"/>
      <c r="BC107" s="8" t="s">
        <v>574</v>
      </c>
      <c r="BD107" s="8">
        <v>4</v>
      </c>
      <c r="BE107" s="12">
        <f t="shared" si="7"/>
        <v>8</v>
      </c>
      <c r="BF107" s="8" t="s">
        <v>120</v>
      </c>
      <c r="BG107" s="9">
        <v>3</v>
      </c>
      <c r="BH107" s="8" t="s">
        <v>109</v>
      </c>
      <c r="BI107" s="9">
        <v>3</v>
      </c>
      <c r="BJ107" s="8" t="s">
        <v>92</v>
      </c>
      <c r="BK107" s="9"/>
      <c r="BL107" s="8" t="s">
        <v>109</v>
      </c>
      <c r="BM107" s="8">
        <v>115</v>
      </c>
      <c r="BN107" s="9"/>
      <c r="BO107" s="8">
        <v>6</v>
      </c>
      <c r="BP107" s="9"/>
      <c r="BQ107" s="8"/>
      <c r="BR107" s="9"/>
      <c r="BS107" s="8"/>
      <c r="BT107" s="9"/>
      <c r="BU107" s="8" t="s">
        <v>205</v>
      </c>
      <c r="BV107" s="13">
        <v>24</v>
      </c>
      <c r="BW107" s="8" t="s">
        <v>282</v>
      </c>
      <c r="BX107" s="13">
        <v>8</v>
      </c>
      <c r="BY107" s="8" t="s">
        <v>575</v>
      </c>
      <c r="BZ107" s="13">
        <v>6</v>
      </c>
      <c r="CA107" s="8" t="s">
        <v>113</v>
      </c>
      <c r="CB107" s="9">
        <v>6</v>
      </c>
      <c r="CC107" s="8" t="s">
        <v>102</v>
      </c>
      <c r="CD107" s="9"/>
      <c r="CE107" s="8" t="s">
        <v>154</v>
      </c>
      <c r="CF107" s="9">
        <v>7</v>
      </c>
      <c r="CG107" s="8" t="s">
        <v>109</v>
      </c>
      <c r="CH107" s="8" t="s">
        <v>114</v>
      </c>
      <c r="CI107" s="8" t="s">
        <v>114</v>
      </c>
      <c r="CJ107" s="8" t="s">
        <v>163</v>
      </c>
      <c r="CK107" s="9"/>
      <c r="CL107" s="8" t="s">
        <v>111</v>
      </c>
      <c r="CM107" s="9"/>
      <c r="CN107" s="8">
        <v>315</v>
      </c>
      <c r="CO107" s="7">
        <f>SUM(C107,E107,G107,I107,K107,M107,O107,Q107,S107,U107,W107,Y107,AA107,AC107,AE107,AG107,AI107,AK107,AQ107,AS107,AV107,AX107,AZ107,BB107,BE107,BG107,BI107,BK107,BN107,BP107,BR107,BT107,BV107,BX107,BZ107,CB107,CD107,CF107,CK107,CM107)</f>
        <v>88</v>
      </c>
    </row>
    <row r="108" spans="1:93" ht="22.5" customHeight="1" x14ac:dyDescent="0.3">
      <c r="A108" s="8" t="s">
        <v>576</v>
      </c>
      <c r="B108" s="8" t="s">
        <v>90</v>
      </c>
      <c r="C108" s="9">
        <v>3</v>
      </c>
      <c r="D108" s="8" t="s">
        <v>114</v>
      </c>
      <c r="E108" s="9"/>
      <c r="F108" s="8" t="s">
        <v>137</v>
      </c>
      <c r="G108" s="9">
        <v>2</v>
      </c>
      <c r="H108" s="8" t="s">
        <v>102</v>
      </c>
      <c r="I108" s="9"/>
      <c r="J108" s="8" t="s">
        <v>94</v>
      </c>
      <c r="K108" s="9"/>
      <c r="L108" s="8" t="s">
        <v>115</v>
      </c>
      <c r="M108" s="9">
        <v>1</v>
      </c>
      <c r="N108" s="8" t="s">
        <v>147</v>
      </c>
      <c r="O108" s="9">
        <v>6</v>
      </c>
      <c r="P108" s="8" t="s">
        <v>93</v>
      </c>
      <c r="Q108" s="9">
        <v>6</v>
      </c>
      <c r="R108" s="8" t="s">
        <v>97</v>
      </c>
      <c r="S108" s="9">
        <v>1</v>
      </c>
      <c r="T108" s="8" t="s">
        <v>97</v>
      </c>
      <c r="U108" s="9">
        <v>1</v>
      </c>
      <c r="V108" s="8" t="s">
        <v>98</v>
      </c>
      <c r="W108" s="9"/>
      <c r="X108" s="8" t="s">
        <v>98</v>
      </c>
      <c r="Y108" s="9">
        <v>1</v>
      </c>
      <c r="Z108" s="8" t="s">
        <v>97</v>
      </c>
      <c r="AA108" s="9">
        <v>1</v>
      </c>
      <c r="AB108" s="8" t="s">
        <v>98</v>
      </c>
      <c r="AC108" s="9">
        <v>1</v>
      </c>
      <c r="AD108" s="8" t="s">
        <v>97</v>
      </c>
      <c r="AE108" s="9"/>
      <c r="AF108" s="8" t="s">
        <v>97</v>
      </c>
      <c r="AG108" s="9">
        <v>1</v>
      </c>
      <c r="AH108" s="8" t="s">
        <v>98</v>
      </c>
      <c r="AI108" s="9"/>
      <c r="AJ108" s="8" t="s">
        <v>97</v>
      </c>
      <c r="AK108" s="9">
        <v>1</v>
      </c>
      <c r="AL108" s="8" t="s">
        <v>577</v>
      </c>
      <c r="AM108" s="8">
        <v>2</v>
      </c>
      <c r="AN108" s="10">
        <f t="shared" si="4"/>
        <v>4</v>
      </c>
      <c r="AO108" s="11">
        <v>2</v>
      </c>
      <c r="AP108" s="10">
        <f t="shared" si="5"/>
        <v>6</v>
      </c>
      <c r="AQ108" s="12">
        <f t="shared" si="6"/>
        <v>10</v>
      </c>
      <c r="AR108" s="8" t="s">
        <v>95</v>
      </c>
      <c r="AS108" s="9"/>
      <c r="AT108" s="8" t="s">
        <v>114</v>
      </c>
      <c r="AU108" s="8" t="s">
        <v>93</v>
      </c>
      <c r="AV108" s="9">
        <v>3</v>
      </c>
      <c r="AW108" s="8" t="s">
        <v>102</v>
      </c>
      <c r="AX108" s="9"/>
      <c r="AY108" s="8">
        <v>318</v>
      </c>
      <c r="AZ108" s="9"/>
      <c r="BA108" s="8">
        <v>26</v>
      </c>
      <c r="BB108" s="9"/>
      <c r="BC108" s="8" t="s">
        <v>182</v>
      </c>
      <c r="BD108" s="8">
        <v>4</v>
      </c>
      <c r="BE108" s="12">
        <f t="shared" si="7"/>
        <v>8</v>
      </c>
      <c r="BF108" s="8" t="s">
        <v>120</v>
      </c>
      <c r="BG108" s="9">
        <v>3</v>
      </c>
      <c r="BH108" s="8" t="s">
        <v>109</v>
      </c>
      <c r="BI108" s="9">
        <v>3</v>
      </c>
      <c r="BJ108" s="8" t="s">
        <v>92</v>
      </c>
      <c r="BK108" s="9"/>
      <c r="BL108" s="8" t="s">
        <v>92</v>
      </c>
      <c r="BM108" s="8">
        <v>305</v>
      </c>
      <c r="BN108" s="9"/>
      <c r="BO108" s="8">
        <v>6</v>
      </c>
      <c r="BP108" s="9"/>
      <c r="BQ108" s="8"/>
      <c r="BR108" s="9"/>
      <c r="BS108" s="8"/>
      <c r="BT108" s="9"/>
      <c r="BU108" s="8" t="s">
        <v>521</v>
      </c>
      <c r="BV108" s="13">
        <v>26</v>
      </c>
      <c r="BW108" s="8" t="s">
        <v>131</v>
      </c>
      <c r="BX108" s="13">
        <v>8</v>
      </c>
      <c r="BY108" s="8" t="s">
        <v>578</v>
      </c>
      <c r="BZ108" s="13">
        <v>6</v>
      </c>
      <c r="CA108" s="8" t="s">
        <v>156</v>
      </c>
      <c r="CB108" s="9"/>
      <c r="CC108" s="8" t="s">
        <v>93</v>
      </c>
      <c r="CD108" s="9"/>
      <c r="CE108" s="8" t="s">
        <v>133</v>
      </c>
      <c r="CF108" s="9"/>
      <c r="CG108" s="8" t="s">
        <v>109</v>
      </c>
      <c r="CH108" s="8" t="s">
        <v>93</v>
      </c>
      <c r="CI108" s="8" t="s">
        <v>114</v>
      </c>
      <c r="CJ108" s="8" t="s">
        <v>163</v>
      </c>
      <c r="CK108" s="9"/>
      <c r="CL108" s="8" t="s">
        <v>111</v>
      </c>
      <c r="CM108" s="9"/>
      <c r="CN108" s="8">
        <v>242</v>
      </c>
      <c r="CO108" s="7">
        <f>SUM(C108,E108,G108,I108,K108,M108,O108,Q108,S108,U108,W108,Y108,AA108,AC108,AE108,AG108,AI108,AK108,AQ108,AS108,AV108,AX108,AZ108,BB108,BE108,BG108,BI108,BK108,BN108,BP108,BR108,BT108,BV108,BX108,BZ108,CB108,CD108,CF108,CK108,CM108)</f>
        <v>92</v>
      </c>
    </row>
    <row r="109" spans="1:93" ht="22.5" customHeight="1" x14ac:dyDescent="0.3">
      <c r="A109" s="8" t="s">
        <v>579</v>
      </c>
      <c r="B109" s="8" t="s">
        <v>90</v>
      </c>
      <c r="C109" s="9">
        <v>3</v>
      </c>
      <c r="D109" s="8" t="s">
        <v>96</v>
      </c>
      <c r="E109" s="9"/>
      <c r="F109" s="8" t="s">
        <v>252</v>
      </c>
      <c r="G109" s="9"/>
      <c r="H109" s="8" t="s">
        <v>102</v>
      </c>
      <c r="I109" s="9"/>
      <c r="J109" s="8" t="s">
        <v>116</v>
      </c>
      <c r="K109" s="9"/>
      <c r="L109" s="8" t="s">
        <v>115</v>
      </c>
      <c r="M109" s="9">
        <v>1</v>
      </c>
      <c r="N109" s="8" t="s">
        <v>109</v>
      </c>
      <c r="O109" s="9"/>
      <c r="P109" s="8" t="s">
        <v>252</v>
      </c>
      <c r="Q109" s="9"/>
      <c r="R109" s="8" t="s">
        <v>98</v>
      </c>
      <c r="S109" s="9"/>
      <c r="T109" s="8" t="s">
        <v>98</v>
      </c>
      <c r="U109" s="9"/>
      <c r="V109" s="8" t="s">
        <v>97</v>
      </c>
      <c r="W109" s="9">
        <v>1</v>
      </c>
      <c r="X109" s="8" t="s">
        <v>98</v>
      </c>
      <c r="Y109" s="9">
        <v>1</v>
      </c>
      <c r="Z109" s="8" t="s">
        <v>97</v>
      </c>
      <c r="AA109" s="9">
        <v>1</v>
      </c>
      <c r="AB109" s="8" t="s">
        <v>97</v>
      </c>
      <c r="AC109" s="9"/>
      <c r="AD109" s="8" t="s">
        <v>98</v>
      </c>
      <c r="AE109" s="9">
        <v>1</v>
      </c>
      <c r="AF109" s="8" t="s">
        <v>98</v>
      </c>
      <c r="AG109" s="9"/>
      <c r="AH109" s="8" t="s">
        <v>97</v>
      </c>
      <c r="AI109" s="9">
        <v>1</v>
      </c>
      <c r="AJ109" s="8" t="s">
        <v>97</v>
      </c>
      <c r="AK109" s="9">
        <v>1</v>
      </c>
      <c r="AL109" s="8" t="s">
        <v>128</v>
      </c>
      <c r="AM109" s="8">
        <v>3</v>
      </c>
      <c r="AN109" s="10">
        <f t="shared" si="4"/>
        <v>6</v>
      </c>
      <c r="AO109" s="11"/>
      <c r="AP109" s="10">
        <f t="shared" si="5"/>
        <v>0</v>
      </c>
      <c r="AQ109" s="12">
        <f t="shared" si="6"/>
        <v>6</v>
      </c>
      <c r="AR109" s="8" t="s">
        <v>118</v>
      </c>
      <c r="AS109" s="9"/>
      <c r="AT109" s="8" t="s">
        <v>116</v>
      </c>
      <c r="AU109" s="8" t="s">
        <v>114</v>
      </c>
      <c r="AV109" s="9"/>
      <c r="AW109" s="8" t="s">
        <v>114</v>
      </c>
      <c r="AX109" s="9"/>
      <c r="AY109" s="8">
        <v>175</v>
      </c>
      <c r="AZ109" s="9"/>
      <c r="BA109" s="8">
        <v>32</v>
      </c>
      <c r="BB109" s="9"/>
      <c r="BC109" s="8" t="s">
        <v>285</v>
      </c>
      <c r="BD109" s="8">
        <v>3</v>
      </c>
      <c r="BE109" s="12">
        <f t="shared" si="7"/>
        <v>6</v>
      </c>
      <c r="BF109" s="8" t="s">
        <v>120</v>
      </c>
      <c r="BG109" s="9">
        <v>3</v>
      </c>
      <c r="BH109" s="8" t="s">
        <v>91</v>
      </c>
      <c r="BI109" s="9"/>
      <c r="BJ109" s="8" t="s">
        <v>140</v>
      </c>
      <c r="BK109" s="9"/>
      <c r="BL109" s="8" t="s">
        <v>140</v>
      </c>
      <c r="BM109" s="8">
        <v>147</v>
      </c>
      <c r="BN109" s="9"/>
      <c r="BO109" s="8">
        <v>25</v>
      </c>
      <c r="BP109" s="9"/>
      <c r="BQ109" s="8"/>
      <c r="BR109" s="9"/>
      <c r="BS109" s="8"/>
      <c r="BT109" s="9"/>
      <c r="BU109" s="8" t="s">
        <v>580</v>
      </c>
      <c r="BV109" s="13">
        <v>17</v>
      </c>
      <c r="BW109" s="8" t="s">
        <v>581</v>
      </c>
      <c r="BY109" s="8" t="s">
        <v>582</v>
      </c>
      <c r="BZ109" s="13">
        <v>4</v>
      </c>
      <c r="CA109" s="8" t="s">
        <v>91</v>
      </c>
      <c r="CB109" s="9"/>
      <c r="CC109" s="8" t="s">
        <v>140</v>
      </c>
      <c r="CD109" s="9"/>
      <c r="CE109" s="8" t="s">
        <v>154</v>
      </c>
      <c r="CF109" s="9">
        <v>7</v>
      </c>
      <c r="CG109" s="8" t="s">
        <v>114</v>
      </c>
      <c r="CH109" s="8" t="s">
        <v>140</v>
      </c>
      <c r="CI109" s="8" t="s">
        <v>102</v>
      </c>
      <c r="CJ109" s="8" t="s">
        <v>163</v>
      </c>
      <c r="CK109" s="9"/>
      <c r="CL109" s="8" t="s">
        <v>135</v>
      </c>
      <c r="CM109" s="9"/>
      <c r="CN109" s="8">
        <v>273</v>
      </c>
      <c r="CO109" s="7">
        <f>SUM(C109,E109,G109,I109,K109,M109,O109,Q109,S109,U109,W109,Y109,AA109,AC109,AE109,AG109,AI109,AK109,AQ109,AS109,AV109,AX109,AZ109,BB109,BE109,BG109,BI109,BK109,BN109,BP109,BR109,BT109,BV109,BX109,BZ109,CB109,CD109,CF109,CK109,CM109)</f>
        <v>53</v>
      </c>
    </row>
    <row r="110" spans="1:93" ht="15.75" customHeight="1" x14ac:dyDescent="0.3">
      <c r="C110" s="14"/>
      <c r="E110" s="14"/>
      <c r="G110" s="14"/>
      <c r="I110" s="14"/>
      <c r="K110" s="14"/>
      <c r="M110" s="14"/>
      <c r="O110" s="14"/>
      <c r="Q110" s="14"/>
      <c r="S110" s="14"/>
      <c r="U110" s="14"/>
      <c r="W110" s="14"/>
      <c r="Y110" s="14"/>
      <c r="AA110" s="14"/>
      <c r="AC110" s="14"/>
      <c r="AE110" s="14"/>
      <c r="AG110" s="14"/>
      <c r="AI110" s="14"/>
      <c r="AK110" s="14"/>
      <c r="AM110" s="11"/>
      <c r="AN110" s="10">
        <f>AM110*2</f>
        <v>0</v>
      </c>
      <c r="AO110" s="11"/>
      <c r="AP110" s="10">
        <f>AO110*3</f>
        <v>0</v>
      </c>
      <c r="AQ110" s="12">
        <f>AN110+AP110</f>
        <v>0</v>
      </c>
      <c r="AS110" s="14"/>
      <c r="AV110" s="14"/>
      <c r="AX110" s="14"/>
      <c r="AZ110" s="14"/>
      <c r="BB110" s="14"/>
      <c r="BD110" s="11"/>
      <c r="BE110" s="12">
        <f>BD110*2</f>
        <v>0</v>
      </c>
      <c r="BG110" s="14"/>
      <c r="BI110" s="14"/>
      <c r="BK110" s="14"/>
      <c r="BN110" s="14"/>
      <c r="BP110" s="14"/>
      <c r="BQ110" s="11"/>
      <c r="BR110" s="14"/>
      <c r="BS110" s="11"/>
      <c r="BT110" s="14"/>
      <c r="BV110" s="14"/>
      <c r="BX110" s="14"/>
      <c r="BZ110" s="14"/>
      <c r="CB110" s="14"/>
      <c r="CD110" s="14"/>
      <c r="CF110" s="14"/>
      <c r="CK110" s="14"/>
      <c r="CM110" s="14"/>
      <c r="CO110" s="7">
        <f>SUM(C110,E110,G110,I110,K110,M110,O110,Q110,S110,U110,W110,Y110,AA110,AC110,AE110,AG110,AI110,AK110,AQ110,AS110,AV110,AX110,AZ110,BB110,BE110,BG110,BI110,BK110,BN110,BP110,BR110,BT110,BV110,BX110,BZ110,CB110,CD110,CF110,CK110,CM110)</f>
        <v>0</v>
      </c>
    </row>
    <row r="111" spans="1:93" ht="15.75" customHeight="1" x14ac:dyDescent="0.3">
      <c r="C111" s="14">
        <f>SUM(Form_Responses[Colonne1])</f>
        <v>69</v>
      </c>
      <c r="AM111" s="15">
        <f>SUM(AM2:AM110)</f>
        <v>246</v>
      </c>
      <c r="AN111" s="15">
        <f>SUM(AN2:AN110)</f>
        <v>492</v>
      </c>
      <c r="AO111" s="15">
        <f>SUM(AO2:AO110)</f>
        <v>86</v>
      </c>
      <c r="BD111">
        <f>SUM(Form_Responses[Colonne30])</f>
        <v>384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Hrodej</dc:creator>
  <cp:lastModifiedBy>Philippe Hrodej</cp:lastModifiedBy>
  <dcterms:created xsi:type="dcterms:W3CDTF">2026-05-20T01:12:58Z</dcterms:created>
  <dcterms:modified xsi:type="dcterms:W3CDTF">2026-05-20T01:23:34Z</dcterms:modified>
</cp:coreProperties>
</file>