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ocuments\Eurovision au Quotidien\Votre Eurovision\Votre Eurovision 2021\"/>
    </mc:Choice>
  </mc:AlternateContent>
  <bookViews>
    <workbookView xWindow="0" yWindow="0" windowWidth="23040" windowHeight="9384"/>
  </bookViews>
  <sheets>
    <sheet name="Votre Eurovision 2020 DF1" sheetId="1" r:id="rId1"/>
    <sheet name="Votre Eurovision 2020 DF2" sheetId="2" r:id="rId2"/>
    <sheet name="Votre Eurovision 2021 Final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Q27" i="4" l="1"/>
  <c r="EP27" i="4"/>
  <c r="EO27" i="4"/>
  <c r="EN27" i="4"/>
  <c r="EM27" i="4"/>
  <c r="EL27" i="4"/>
  <c r="EK27" i="4"/>
  <c r="EJ27" i="4"/>
  <c r="EI27" i="4"/>
  <c r="EH27" i="4"/>
  <c r="EQ26" i="4"/>
  <c r="EP26" i="4"/>
  <c r="EO26" i="4"/>
  <c r="EN26" i="4"/>
  <c r="EM26" i="4"/>
  <c r="EL26" i="4"/>
  <c r="EK26" i="4"/>
  <c r="EJ26" i="4"/>
  <c r="EI26" i="4"/>
  <c r="EH26" i="4"/>
  <c r="EQ25" i="4"/>
  <c r="EP25" i="4"/>
  <c r="EO25" i="4"/>
  <c r="EN25" i="4"/>
  <c r="EM25" i="4"/>
  <c r="EL25" i="4"/>
  <c r="EK25" i="4"/>
  <c r="EJ25" i="4"/>
  <c r="EI25" i="4"/>
  <c r="EH25" i="4"/>
  <c r="EQ24" i="4"/>
  <c r="EP24" i="4"/>
  <c r="EO24" i="4"/>
  <c r="EN24" i="4"/>
  <c r="EM24" i="4"/>
  <c r="EL24" i="4"/>
  <c r="EK24" i="4"/>
  <c r="EJ24" i="4"/>
  <c r="EI24" i="4"/>
  <c r="EH24" i="4"/>
  <c r="EQ23" i="4"/>
  <c r="EP23" i="4"/>
  <c r="EO23" i="4"/>
  <c r="EN23" i="4"/>
  <c r="EM23" i="4"/>
  <c r="EL23" i="4"/>
  <c r="EK23" i="4"/>
  <c r="EJ23" i="4"/>
  <c r="EI23" i="4"/>
  <c r="EH23" i="4"/>
  <c r="EQ22" i="4"/>
  <c r="EP22" i="4"/>
  <c r="EO22" i="4"/>
  <c r="EN22" i="4"/>
  <c r="EM22" i="4"/>
  <c r="EL22" i="4"/>
  <c r="EK22" i="4"/>
  <c r="EJ22" i="4"/>
  <c r="EI22" i="4"/>
  <c r="EH22" i="4"/>
  <c r="EQ21" i="4"/>
  <c r="EP21" i="4"/>
  <c r="EO21" i="4"/>
  <c r="EN21" i="4"/>
  <c r="EM21" i="4"/>
  <c r="EL21" i="4"/>
  <c r="EK21" i="4"/>
  <c r="EJ21" i="4"/>
  <c r="EI21" i="4"/>
  <c r="EH21" i="4"/>
  <c r="EQ20" i="4"/>
  <c r="EP20" i="4"/>
  <c r="EO20" i="4"/>
  <c r="EN20" i="4"/>
  <c r="EM20" i="4"/>
  <c r="EL20" i="4"/>
  <c r="EK20" i="4"/>
  <c r="EJ20" i="4"/>
  <c r="EI20" i="4"/>
  <c r="EH20" i="4"/>
  <c r="EQ19" i="4"/>
  <c r="EP19" i="4"/>
  <c r="EO19" i="4"/>
  <c r="EN19" i="4"/>
  <c r="EM19" i="4"/>
  <c r="EL19" i="4"/>
  <c r="EK19" i="4"/>
  <c r="EJ19" i="4"/>
  <c r="EI19" i="4"/>
  <c r="EH19" i="4"/>
  <c r="EQ18" i="4"/>
  <c r="EP18" i="4"/>
  <c r="EO18" i="4"/>
  <c r="EN18" i="4"/>
  <c r="EM18" i="4"/>
  <c r="EL18" i="4"/>
  <c r="EK18" i="4"/>
  <c r="EJ18" i="4"/>
  <c r="EI18" i="4"/>
  <c r="EH18" i="4"/>
  <c r="EQ17" i="4"/>
  <c r="EP17" i="4"/>
  <c r="EO17" i="4"/>
  <c r="EN17" i="4"/>
  <c r="EM17" i="4"/>
  <c r="EL17" i="4"/>
  <c r="EK17" i="4"/>
  <c r="EJ17" i="4"/>
  <c r="EI17" i="4"/>
  <c r="EH17" i="4"/>
  <c r="EQ16" i="4"/>
  <c r="EP16" i="4"/>
  <c r="EO16" i="4"/>
  <c r="EN16" i="4"/>
  <c r="EM16" i="4"/>
  <c r="EL16" i="4"/>
  <c r="EK16" i="4"/>
  <c r="EJ16" i="4"/>
  <c r="EI16" i="4"/>
  <c r="EH16" i="4"/>
  <c r="EQ15" i="4"/>
  <c r="EP15" i="4"/>
  <c r="EO15" i="4"/>
  <c r="EN15" i="4"/>
  <c r="EM15" i="4"/>
  <c r="EL15" i="4"/>
  <c r="EK15" i="4"/>
  <c r="EJ15" i="4"/>
  <c r="EI15" i="4"/>
  <c r="EH15" i="4"/>
  <c r="EQ14" i="4"/>
  <c r="EP14" i="4"/>
  <c r="EO14" i="4"/>
  <c r="EN14" i="4"/>
  <c r="EM14" i="4"/>
  <c r="EL14" i="4"/>
  <c r="EK14" i="4"/>
  <c r="EJ14" i="4"/>
  <c r="EI14" i="4"/>
  <c r="EH14" i="4"/>
  <c r="EQ13" i="4"/>
  <c r="EP13" i="4"/>
  <c r="EO13" i="4"/>
  <c r="EN13" i="4"/>
  <c r="EM13" i="4"/>
  <c r="EL13" i="4"/>
  <c r="EK13" i="4"/>
  <c r="EJ13" i="4"/>
  <c r="EI13" i="4"/>
  <c r="EH13" i="4"/>
  <c r="EQ12" i="4"/>
  <c r="EP12" i="4"/>
  <c r="EO12" i="4"/>
  <c r="EN12" i="4"/>
  <c r="EM12" i="4"/>
  <c r="EL12" i="4"/>
  <c r="EK12" i="4"/>
  <c r="EJ12" i="4"/>
  <c r="EI12" i="4"/>
  <c r="EH12" i="4"/>
  <c r="EQ11" i="4"/>
  <c r="EP11" i="4"/>
  <c r="EO11" i="4"/>
  <c r="EN11" i="4"/>
  <c r="EM11" i="4"/>
  <c r="EL11" i="4"/>
  <c r="EK11" i="4"/>
  <c r="EJ11" i="4"/>
  <c r="EI11" i="4"/>
  <c r="EH11" i="4"/>
  <c r="EQ10" i="4"/>
  <c r="EP10" i="4"/>
  <c r="EO10" i="4"/>
  <c r="EN10" i="4"/>
  <c r="EM10" i="4"/>
  <c r="EL10" i="4"/>
  <c r="EK10" i="4"/>
  <c r="EJ10" i="4"/>
  <c r="EI10" i="4"/>
  <c r="EH10" i="4"/>
  <c r="EQ9" i="4"/>
  <c r="EP9" i="4"/>
  <c r="EO9" i="4"/>
  <c r="EN9" i="4"/>
  <c r="EM9" i="4"/>
  <c r="EL9" i="4"/>
  <c r="EK9" i="4"/>
  <c r="EJ9" i="4"/>
  <c r="EI9" i="4"/>
  <c r="EH9" i="4"/>
  <c r="EQ8" i="4"/>
  <c r="EP8" i="4"/>
  <c r="EO8" i="4"/>
  <c r="EN8" i="4"/>
  <c r="EM8" i="4"/>
  <c r="EL8" i="4"/>
  <c r="EK8" i="4"/>
  <c r="EJ8" i="4"/>
  <c r="EI8" i="4"/>
  <c r="EH8" i="4"/>
  <c r="EQ7" i="4"/>
  <c r="EP7" i="4"/>
  <c r="EO7" i="4"/>
  <c r="EN7" i="4"/>
  <c r="EM7" i="4"/>
  <c r="EL7" i="4"/>
  <c r="EK7" i="4"/>
  <c r="EJ7" i="4"/>
  <c r="EI7" i="4"/>
  <c r="EH7" i="4"/>
  <c r="EQ6" i="4"/>
  <c r="EP6" i="4"/>
  <c r="EO6" i="4"/>
  <c r="EN6" i="4"/>
  <c r="EM6" i="4"/>
  <c r="EL6" i="4"/>
  <c r="EK6" i="4"/>
  <c r="EJ6" i="4"/>
  <c r="EI6" i="4"/>
  <c r="EH6" i="4"/>
  <c r="EQ5" i="4"/>
  <c r="EP5" i="4"/>
  <c r="EO5" i="4"/>
  <c r="EN5" i="4"/>
  <c r="EM5" i="4"/>
  <c r="EL5" i="4"/>
  <c r="EK5" i="4"/>
  <c r="EJ5" i="4"/>
  <c r="EI5" i="4"/>
  <c r="EH5" i="4"/>
  <c r="EQ4" i="4"/>
  <c r="EP4" i="4"/>
  <c r="EO4" i="4"/>
  <c r="EN4" i="4"/>
  <c r="EM4" i="4"/>
  <c r="EL4" i="4"/>
  <c r="EK4" i="4"/>
  <c r="EJ4" i="4"/>
  <c r="EI4" i="4"/>
  <c r="EH4" i="4"/>
  <c r="EQ3" i="4"/>
  <c r="EP3" i="4"/>
  <c r="EO3" i="4"/>
  <c r="EN3" i="4"/>
  <c r="EM3" i="4"/>
  <c r="EL3" i="4"/>
  <c r="EK3" i="4"/>
  <c r="EJ3" i="4"/>
  <c r="EI3" i="4"/>
  <c r="EH3" i="4"/>
  <c r="EQ2" i="4"/>
  <c r="EP2" i="4"/>
  <c r="EO2" i="4"/>
  <c r="EN2" i="4"/>
  <c r="EM2" i="4"/>
  <c r="EL2" i="4"/>
  <c r="EK2" i="4"/>
  <c r="EJ2" i="4"/>
  <c r="EI2" i="4"/>
  <c r="EH2" i="4"/>
  <c r="C33" i="4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ER5" i="4" l="1"/>
  <c r="ER7" i="4"/>
  <c r="ER3" i="4"/>
  <c r="ER9" i="4"/>
  <c r="ER21" i="4"/>
  <c r="ER24" i="4"/>
  <c r="ER20" i="4"/>
  <c r="ER16" i="4"/>
  <c r="ER12" i="4"/>
  <c r="ER8" i="4"/>
  <c r="ER27" i="4"/>
  <c r="ER23" i="4"/>
  <c r="ER19" i="4"/>
  <c r="ER15" i="4"/>
  <c r="ER11" i="4"/>
  <c r="ER2" i="4"/>
  <c r="ER26" i="4"/>
  <c r="ER22" i="4"/>
  <c r="ER18" i="4"/>
  <c r="ER14" i="4"/>
  <c r="ER10" i="4"/>
  <c r="ER4" i="4"/>
  <c r="ER25" i="4"/>
  <c r="ER17" i="4"/>
  <c r="ER13" i="4"/>
  <c r="ER6" i="4"/>
</calcChain>
</file>

<file path=xl/sharedStrings.xml><?xml version="1.0" encoding="utf-8"?>
<sst xmlns="http://schemas.openxmlformats.org/spreadsheetml/2006/main" count="542" uniqueCount="283">
  <si>
    <t>Total</t>
  </si>
  <si>
    <t>Pourcentage</t>
  </si>
  <si>
    <t>Albanie</t>
  </si>
  <si>
    <t>Australie</t>
  </si>
  <si>
    <t>Azerbaïdjan</t>
  </si>
  <si>
    <t>Belgique</t>
  </si>
  <si>
    <t>Chypre</t>
  </si>
  <si>
    <t>Finlande</t>
  </si>
  <si>
    <t>Grèce</t>
  </si>
  <si>
    <t>Islande</t>
  </si>
  <si>
    <t>République Tchèque</t>
  </si>
  <si>
    <t>Participants</t>
  </si>
  <si>
    <t>Pays</t>
  </si>
  <si>
    <t>Points</t>
  </si>
  <si>
    <t>Classement</t>
  </si>
  <si>
    <t>Estonie</t>
  </si>
  <si>
    <t>Israël</t>
  </si>
  <si>
    <t>Lituanie</t>
  </si>
  <si>
    <t>Autriche</t>
  </si>
  <si>
    <t>Suisse</t>
  </si>
  <si>
    <t>Rang</t>
  </si>
  <si>
    <t>Danemark</t>
  </si>
  <si>
    <t>Norvège</t>
  </si>
  <si>
    <t>Roumanie</t>
  </si>
  <si>
    <t>Russie</t>
  </si>
  <si>
    <t>Saint-Marin</t>
  </si>
  <si>
    <t>Serbie</t>
  </si>
  <si>
    <t>Géorgie</t>
  </si>
  <si>
    <t>Lettonie</t>
  </si>
  <si>
    <t>Malte</t>
  </si>
  <si>
    <t>Pologne</t>
  </si>
  <si>
    <t>Slovénie</t>
  </si>
  <si>
    <t>Suède</t>
  </si>
  <si>
    <t>Portugal</t>
  </si>
  <si>
    <t>CLASSEMENT FINAL OFFICIEL</t>
  </si>
  <si>
    <t>Irlande</t>
  </si>
  <si>
    <t>Croatie</t>
  </si>
  <si>
    <t>Macédoine du Nord</t>
  </si>
  <si>
    <t>Ukraine</t>
  </si>
  <si>
    <t>Rob</t>
  </si>
  <si>
    <t>Bulgarie</t>
  </si>
  <si>
    <t>Yom</t>
  </si>
  <si>
    <t>Pays-Bas</t>
  </si>
  <si>
    <t>Espagne</t>
  </si>
  <si>
    <t>Italie</t>
  </si>
  <si>
    <t>France</t>
  </si>
  <si>
    <t>Royaume-Uni</t>
  </si>
  <si>
    <t>Allemagne</t>
  </si>
  <si>
    <t>Moldavie</t>
  </si>
  <si>
    <t>Max</t>
  </si>
  <si>
    <t>Kil</t>
  </si>
  <si>
    <t>Pas</t>
  </si>
  <si>
    <t>Pie</t>
  </si>
  <si>
    <t>Pau</t>
  </si>
  <si>
    <t>rv.</t>
  </si>
  <si>
    <t>bor</t>
  </si>
  <si>
    <t>Nap</t>
  </si>
  <si>
    <t>Jul</t>
  </si>
  <si>
    <t>Art</t>
  </si>
  <si>
    <t>Aud</t>
  </si>
  <si>
    <t>Tim</t>
  </si>
  <si>
    <t>Dom</t>
  </si>
  <si>
    <t>Nad</t>
  </si>
  <si>
    <t>Gar</t>
  </si>
  <si>
    <t>Gwe</t>
  </si>
  <si>
    <t>Vic</t>
  </si>
  <si>
    <t>emm</t>
  </si>
  <si>
    <t>Eur</t>
  </si>
  <si>
    <t>Lar</t>
  </si>
  <si>
    <t>Mim</t>
  </si>
  <si>
    <t>Dun</t>
  </si>
  <si>
    <t>Fab</t>
  </si>
  <si>
    <t>Dan</t>
  </si>
  <si>
    <t>Wiw</t>
  </si>
  <si>
    <t>Giu</t>
  </si>
  <si>
    <t>Bry</t>
  </si>
  <si>
    <t>Fd</t>
  </si>
  <si>
    <t>las</t>
  </si>
  <si>
    <t>Dri</t>
  </si>
  <si>
    <t>Mik</t>
  </si>
  <si>
    <t>bla</t>
  </si>
  <si>
    <t>Spl</t>
  </si>
  <si>
    <t>Med</t>
  </si>
  <si>
    <t>Pim</t>
  </si>
  <si>
    <t>Lol</t>
  </si>
  <si>
    <t>Bru</t>
  </si>
  <si>
    <t>ber</t>
  </si>
  <si>
    <t>Jos</t>
  </si>
  <si>
    <t>Mic</t>
  </si>
  <si>
    <t>mbv</t>
  </si>
  <si>
    <t>Phi</t>
  </si>
  <si>
    <t>Ram</t>
  </si>
  <si>
    <t>Tho</t>
  </si>
  <si>
    <t>Jac</t>
  </si>
  <si>
    <t>Ros</t>
  </si>
  <si>
    <t>Ant</t>
  </si>
  <si>
    <t>Cou</t>
  </si>
  <si>
    <t>Kli</t>
  </si>
  <si>
    <t>Bro</t>
  </si>
  <si>
    <t>Zac</t>
  </si>
  <si>
    <t>Rom</t>
  </si>
  <si>
    <t>Mar</t>
  </si>
  <si>
    <t>Jam</t>
  </si>
  <si>
    <t>lan</t>
  </si>
  <si>
    <t>jea</t>
  </si>
  <si>
    <t>Jea</t>
  </si>
  <si>
    <t>Bel</t>
  </si>
  <si>
    <t>Kir</t>
  </si>
  <si>
    <t>Co</t>
  </si>
  <si>
    <t>Bet</t>
  </si>
  <si>
    <t>Xav</t>
  </si>
  <si>
    <t>Rem</t>
  </si>
  <si>
    <t>GAË</t>
  </si>
  <si>
    <t>BAS</t>
  </si>
  <si>
    <t>Mel</t>
  </si>
  <si>
    <t>Sou</t>
  </si>
  <si>
    <t>Vav</t>
  </si>
  <si>
    <t>Flo</t>
  </si>
  <si>
    <t>Sev</t>
  </si>
  <si>
    <t>syd</t>
  </si>
  <si>
    <t>Aur</t>
  </si>
  <si>
    <t>Aug</t>
  </si>
  <si>
    <t>Ale</t>
  </si>
  <si>
    <t>PUA</t>
  </si>
  <si>
    <t>Jér</t>
  </si>
  <si>
    <t>S</t>
  </si>
  <si>
    <t>Ger</t>
  </si>
  <si>
    <t>Ser</t>
  </si>
  <si>
    <t>Bri</t>
  </si>
  <si>
    <t>JF</t>
  </si>
  <si>
    <t>YVO</t>
  </si>
  <si>
    <t>Sa</t>
  </si>
  <si>
    <t>Lav</t>
  </si>
  <si>
    <t>Ade</t>
  </si>
  <si>
    <t>Did</t>
  </si>
  <si>
    <t>And</t>
  </si>
  <si>
    <t>gug</t>
  </si>
  <si>
    <t>Cla</t>
  </si>
  <si>
    <t>Gho</t>
  </si>
  <si>
    <t>Mat</t>
  </si>
  <si>
    <t>Bre</t>
  </si>
  <si>
    <t>ZIP</t>
  </si>
  <si>
    <t>Fra</t>
  </si>
  <si>
    <t>Yan</t>
  </si>
  <si>
    <t>Ben</t>
  </si>
  <si>
    <t>Bas</t>
  </si>
  <si>
    <t>Chr</t>
  </si>
  <si>
    <t>Bab</t>
  </si>
  <si>
    <t>que</t>
  </si>
  <si>
    <t>Lau</t>
  </si>
  <si>
    <t>Jud</t>
  </si>
  <si>
    <t>Hug</t>
  </si>
  <si>
    <t>Dal</t>
  </si>
  <si>
    <t>Abo</t>
  </si>
  <si>
    <t>KRI</t>
  </si>
  <si>
    <t>Yoa</t>
  </si>
  <si>
    <t>Tar</t>
  </si>
  <si>
    <t>Mig</t>
  </si>
  <si>
    <t>L'E</t>
  </si>
  <si>
    <t>Den</t>
  </si>
  <si>
    <t>Pic</t>
  </si>
  <si>
    <t>Ju</t>
  </si>
  <si>
    <t>Bêt</t>
  </si>
  <si>
    <t>Eur2</t>
  </si>
  <si>
    <t>Fab3</t>
  </si>
  <si>
    <t>Tho4</t>
  </si>
  <si>
    <t>Jea5</t>
  </si>
  <si>
    <t>Mar6</t>
  </si>
  <si>
    <t>Tho8</t>
  </si>
  <si>
    <t>Pau10</t>
  </si>
  <si>
    <t>1</t>
  </si>
  <si>
    <t>Jul13</t>
  </si>
  <si>
    <t>Ant14</t>
  </si>
  <si>
    <t>Jul15</t>
  </si>
  <si>
    <t>117</t>
  </si>
  <si>
    <t>did19</t>
  </si>
  <si>
    <t>Bas20</t>
  </si>
  <si>
    <t>ben21</t>
  </si>
  <si>
    <t>Art22</t>
  </si>
  <si>
    <t>Bas23</t>
  </si>
  <si>
    <t>Mar24</t>
  </si>
  <si>
    <t>MAR25</t>
  </si>
  <si>
    <t>Jos26</t>
  </si>
  <si>
    <t>Phi27</t>
  </si>
  <si>
    <t>PAU</t>
  </si>
  <si>
    <t>Maa</t>
  </si>
  <si>
    <t>Cap</t>
  </si>
  <si>
    <t>Oli</t>
  </si>
  <si>
    <t>Eth</t>
  </si>
  <si>
    <t>Coc</t>
  </si>
  <si>
    <t>Wil</t>
  </si>
  <si>
    <t>Gui</t>
  </si>
  <si>
    <t>Les</t>
  </si>
  <si>
    <t>Jon</t>
  </si>
  <si>
    <t>MBV</t>
  </si>
  <si>
    <t>wal</t>
  </si>
  <si>
    <t>Hog</t>
  </si>
  <si>
    <t>Bar</t>
  </si>
  <si>
    <t>Vey</t>
  </si>
  <si>
    <t>Ren</t>
  </si>
  <si>
    <t>Pam</t>
  </si>
  <si>
    <t>mb</t>
  </si>
  <si>
    <t>Lus</t>
  </si>
  <si>
    <t>Lio</t>
  </si>
  <si>
    <t>Eti</t>
  </si>
  <si>
    <t>JPR</t>
  </si>
  <si>
    <t>Joc</t>
  </si>
  <si>
    <t>His</t>
  </si>
  <si>
    <t>Yb</t>
  </si>
  <si>
    <t>ari</t>
  </si>
  <si>
    <t>Ida</t>
  </si>
  <si>
    <t>Bid</t>
  </si>
  <si>
    <t>Cha</t>
  </si>
  <si>
    <t>Gré</t>
  </si>
  <si>
    <t>b.b</t>
  </si>
  <si>
    <t>Moi</t>
  </si>
  <si>
    <t>LEV</t>
  </si>
  <si>
    <t>Roo</t>
  </si>
  <si>
    <t>LOD</t>
  </si>
  <si>
    <t>Nie</t>
  </si>
  <si>
    <t>Dor</t>
  </si>
  <si>
    <t>sma</t>
  </si>
  <si>
    <t>Eli</t>
  </si>
  <si>
    <t>Pom</t>
  </si>
  <si>
    <t>dup</t>
  </si>
  <si>
    <t>LCD</t>
  </si>
  <si>
    <t>Log</t>
  </si>
  <si>
    <t>Cam</t>
  </si>
  <si>
    <t>SAK</t>
  </si>
  <si>
    <t>Eve</t>
  </si>
  <si>
    <t>Pau2</t>
  </si>
  <si>
    <t>Eur3</t>
  </si>
  <si>
    <t>Fab4</t>
  </si>
  <si>
    <t>Jér5</t>
  </si>
  <si>
    <t>Ben6</t>
  </si>
  <si>
    <t>Mar7</t>
  </si>
  <si>
    <t>Fab9</t>
  </si>
  <si>
    <t>Ant10</t>
  </si>
  <si>
    <t>Phi11</t>
  </si>
  <si>
    <t>Mat12</t>
  </si>
  <si>
    <t>And13</t>
  </si>
  <si>
    <t>Lau14</t>
  </si>
  <si>
    <t>ben15</t>
  </si>
  <si>
    <t>Phi16</t>
  </si>
  <si>
    <t>Chr17</t>
  </si>
  <si>
    <t>Eli18</t>
  </si>
  <si>
    <t>Ant19</t>
  </si>
  <si>
    <t>Mar20</t>
  </si>
  <si>
    <t>did21</t>
  </si>
  <si>
    <t>mar22</t>
  </si>
  <si>
    <t>Jul23</t>
  </si>
  <si>
    <t>BER</t>
  </si>
  <si>
    <t>DEL</t>
  </si>
  <si>
    <t>bou</t>
  </si>
  <si>
    <t>tya</t>
  </si>
  <si>
    <t>Tre</t>
  </si>
  <si>
    <t>Joh</t>
  </si>
  <si>
    <t>Que</t>
  </si>
  <si>
    <t>leg</t>
  </si>
  <si>
    <t>Rém</t>
  </si>
  <si>
    <t>Nic</t>
  </si>
  <si>
    <t>Prz</t>
  </si>
  <si>
    <t>Led</t>
  </si>
  <si>
    <t>les</t>
  </si>
  <si>
    <t>JU</t>
  </si>
  <si>
    <t>Jeg</t>
  </si>
  <si>
    <t>Sam</t>
  </si>
  <si>
    <t>Ber3</t>
  </si>
  <si>
    <t>Eur5</t>
  </si>
  <si>
    <t>Lau8</t>
  </si>
  <si>
    <t>Dan9</t>
  </si>
  <si>
    <t>Mar11</t>
  </si>
  <si>
    <t>ben12</t>
  </si>
  <si>
    <t>Mar14</t>
  </si>
  <si>
    <t>Ant16</t>
  </si>
  <si>
    <t>que17</t>
  </si>
  <si>
    <t>Phi18</t>
  </si>
  <si>
    <t>Art19</t>
  </si>
  <si>
    <t>Ant20</t>
  </si>
  <si>
    <t>Ant21</t>
  </si>
  <si>
    <t>Ant22</t>
  </si>
  <si>
    <t>Coc23</t>
  </si>
  <si>
    <t>Bas24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</si>
</sst>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7BD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textRotation="60"/>
    </xf>
    <xf numFmtId="0" fontId="0" fillId="0" borderId="0" xfId="0" applyFill="1" applyAlignment="1">
      <alignment textRotation="60"/>
    </xf>
    <xf numFmtId="0" fontId="0" fillId="0" borderId="1" xfId="0" applyBorder="1" applyAlignment="1">
      <alignment textRotation="60"/>
    </xf>
    <xf numFmtId="0" fontId="0" fillId="0" borderId="0" xfId="0" applyBorder="1" applyAlignment="1">
      <alignment textRotation="60"/>
    </xf>
    <xf numFmtId="0" fontId="1" fillId="2" borderId="2" xfId="0" applyFont="1" applyFill="1" applyBorder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Fill="1" applyBorder="1"/>
    <xf numFmtId="0" fontId="0" fillId="0" borderId="0" xfId="0" applyFill="1" applyBorder="1"/>
    <xf numFmtId="0" fontId="0" fillId="0" borderId="1" xfId="0" applyNumberFormat="1" applyBorder="1"/>
    <xf numFmtId="0" fontId="0" fillId="3" borderId="0" xfId="0" applyFill="1"/>
    <xf numFmtId="0" fontId="0" fillId="4" borderId="0" xfId="0" applyFill="1"/>
    <xf numFmtId="20" fontId="0" fillId="0" borderId="0" xfId="0" applyNumberFormat="1"/>
    <xf numFmtId="0" fontId="0" fillId="5" borderId="0" xfId="0" applyFill="1"/>
    <xf numFmtId="0" fontId="0" fillId="0" borderId="0" xfId="0" applyNumberFormat="1" applyBorder="1"/>
    <xf numFmtId="0" fontId="0" fillId="0" borderId="11" xfId="0" applyFont="1" applyFill="1" applyBorder="1"/>
    <xf numFmtId="0" fontId="0" fillId="6" borderId="11" xfId="0" applyFont="1" applyFill="1" applyBorder="1"/>
    <xf numFmtId="0" fontId="0" fillId="0" borderId="11" xfId="0" applyFont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2" borderId="6" xfId="0" applyFont="1" applyFill="1" applyBorder="1"/>
    <xf numFmtId="0" fontId="0" fillId="0" borderId="2" xfId="0" applyBorder="1"/>
    <xf numFmtId="0" fontId="0" fillId="10" borderId="0" xfId="0" applyFill="1" applyAlignment="1">
      <alignment horizontal="center"/>
    </xf>
  </cellXfs>
  <cellStyles count="1">
    <cellStyle name="Normal" xfId="0" builtinId="0"/>
  </cellStyles>
  <dxfs count="5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F" displayName="DF" ref="A1:EJ19">
  <sortState ref="A2:BB23">
    <sortCondition ref="A2"/>
  </sortState>
  <tableColumns count="140">
    <tableColumn id="1" name="Pays" totalsRowLabel="Total"/>
    <tableColumn id="2" name="Pas" dataDxfId="56"/>
    <tableColumn id="3" name="Tim"/>
    <tableColumn id="5" name="PAU"/>
    <tableColumn id="6" name="Maa"/>
    <tableColumn id="13" name="Pau2"/>
    <tableColumn id="14" name="Mim"/>
    <tableColumn id="15" name="Dan"/>
    <tableColumn id="16" name="Cap"/>
    <tableColumn id="17" name="Oli" dataDxfId="55"/>
    <tableColumn id="18" name="Eur"/>
    <tableColumn id="20" name="Mik"/>
    <tableColumn id="21" name="Eth"/>
    <tableColumn id="22" name="YVO"/>
    <tableColumn id="23" name="Lol" dataDxfId="54"/>
    <tableColumn id="69" name="Yom"/>
    <tableColumn id="70" name="Gar"/>
    <tableColumn id="71" name="Gwe"/>
    <tableColumn id="72" name="Max"/>
    <tableColumn id="73" name="KRI"/>
    <tableColumn id="75" name="Rem"/>
    <tableColumn id="76" name="Coc"/>
    <tableColumn id="77" name="Jea"/>
    <tableColumn id="78" name="gug"/>
    <tableColumn id="64" name="And"/>
    <tableColumn id="65" name="Wil"/>
    <tableColumn id="91" name="Cou"/>
    <tableColumn id="66" name="Ben"/>
    <tableColumn id="67" name="Gui"/>
    <tableColumn id="68" name="Dri"/>
    <tableColumn id="83" name="Ale"/>
    <tableColumn id="84" name="Les"/>
    <tableColumn id="85" name="Kir"/>
    <tableColumn id="86" name="Lar"/>
    <tableColumn id="87" name="Jon"/>
    <tableColumn id="88" name="Rob" dataDxfId="53"/>
    <tableColumn id="89" name="Rom"/>
    <tableColumn id="90" name="MBV"/>
    <tableColumn id="79" name="wal"/>
    <tableColumn id="80" name="Jac"/>
    <tableColumn id="81" name="Vic" dataDxfId="52"/>
    <tableColumn id="82" name="Ser"/>
    <tableColumn id="24" name="Jér"/>
    <tableColumn id="95" name="Ant"/>
    <tableColumn id="96" name="Eur3"/>
    <tableColumn id="97" name="Ju"/>
    <tableColumn id="98" name="Dal"/>
    <tableColumn id="99" name="Fab"/>
    <tableColumn id="10" name="Fd"/>
    <tableColumn id="11" name="Fab4"/>
    <tableColumn id="9" name="Tho"/>
    <tableColumn id="8" name="Chr"/>
    <tableColumn id="28" name="Tar"/>
    <tableColumn id="29" name="1"/>
    <tableColumn id="30" name="Aug"/>
    <tableColumn id="33" name="Mat"/>
    <tableColumn id="32" name="Hog"/>
    <tableColumn id="31" name="Jér5"/>
    <tableColumn id="36" name="Vav"/>
    <tableColumn id="25" name="Did"/>
    <tableColumn id="34" name="Bar"/>
    <tableColumn id="35" name="Vey"/>
    <tableColumn id="37" name="Mar"/>
    <tableColumn id="38" name="rv."/>
    <tableColumn id="39" name="GAË"/>
    <tableColumn id="40" name="Ren"/>
    <tableColumn id="41" name="Pam"/>
    <tableColumn id="42" name="Ben6"/>
    <tableColumn id="43" name="mb"/>
    <tableColumn id="44" name="Lus"/>
    <tableColumn id="46" name="Mar7"/>
    <tableColumn id="47" name="Kil"/>
    <tableColumn id="48" name="Bre"/>
    <tableColumn id="49" name="Lio"/>
    <tableColumn id="50" name="ZIP"/>
    <tableColumn id="51" name="Dun"/>
    <tableColumn id="53" name="Ger"/>
    <tableColumn id="54" name="Eti"/>
    <tableColumn id="55" name="Fab9"/>
    <tableColumn id="56" name="JPR"/>
    <tableColumn id="57" name="lan"/>
    <tableColumn id="58" name="Jam"/>
    <tableColumn id="60" name="Phi"/>
    <tableColumn id="61" name="Joc"/>
    <tableColumn id="62" name="His"/>
    <tableColumn id="63" name="Yb"/>
    <tableColumn id="92" name="ari"/>
    <tableColumn id="93" name="Ida"/>
    <tableColumn id="101" name="Bid"/>
    <tableColumn id="103" name="Cha"/>
    <tableColumn id="104" name="Gré"/>
    <tableColumn id="105" name="Bas"/>
    <tableColumn id="106" name="Ant10"/>
    <tableColumn id="107" name="Yoa"/>
    <tableColumn id="108" name="b.b"/>
    <tableColumn id="109" name="Moi"/>
    <tableColumn id="110" name="Jul"/>
    <tableColumn id="111" name="Kli"/>
    <tableColumn id="112" name="Aur"/>
    <tableColumn id="113" name="Lau"/>
    <tableColumn id="114" name="LEV"/>
    <tableColumn id="115" name="Phi11"/>
    <tableColumn id="116" name="Roo"/>
    <tableColumn id="117" name="Bet"/>
    <tableColumn id="118" name="LOD"/>
    <tableColumn id="119" name="Mat12"/>
    <tableColumn id="120" name="And13"/>
    <tableColumn id="121" name="Pic"/>
    <tableColumn id="122" name="Nie"/>
    <tableColumn id="123" name="Med"/>
    <tableColumn id="124" name="Lau14"/>
    <tableColumn id="125" name="Dor"/>
    <tableColumn id="126" name="sma"/>
    <tableColumn id="127" name="Gho"/>
    <tableColumn id="128" name="Eli"/>
    <tableColumn id="129" name="Flo"/>
    <tableColumn id="130" name="que"/>
    <tableColumn id="131" name="ben15"/>
    <tableColumn id="132" name="Pom"/>
    <tableColumn id="133" name="Phi16"/>
    <tableColumn id="134" name="Den"/>
    <tableColumn id="135" name="Chr17"/>
    <tableColumn id="136" name="Eli18"/>
    <tableColumn id="137" name="L'E"/>
    <tableColumn id="138" name="dup"/>
    <tableColumn id="139" name="Ant19"/>
    <tableColumn id="140" name="Abo"/>
    <tableColumn id="141" name="LCD"/>
    <tableColumn id="142" name="Log"/>
    <tableColumn id="143" name="Giu"/>
    <tableColumn id="144" name="Mar20"/>
    <tableColumn id="145" name="Cam"/>
    <tableColumn id="146" name="did21"/>
    <tableColumn id="147" name="SAK"/>
    <tableColumn id="148" name="mar22"/>
    <tableColumn id="149" name="Jul23"/>
    <tableColumn id="27" name="Eve"/>
    <tableColumn id="7" name="Total" totalsRowFunction="count" dataDxfId="51"/>
    <tableColumn id="102" name="Pourcentage" dataDxfId="50"/>
    <tableColumn id="12" name="Rang" dataDxfId="4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F_3" displayName="DF_3" ref="A1:DZ20">
  <sortState ref="A2:BB23">
    <sortCondition ref="A2"/>
  </sortState>
  <tableColumns count="130">
    <tableColumn id="1" name="Pays" totalsRowLabel="Total"/>
    <tableColumn id="2" name="And"/>
    <tableColumn id="3" name="Dan"/>
    <tableColumn id="4" name="Vic"/>
    <tableColumn id="5" name="Pas"/>
    <tableColumn id="6" name="Tim"/>
    <tableColumn id="13" name="Pau"/>
    <tableColumn id="14" name="BER"/>
    <tableColumn id="16" name="Gho"/>
    <tableColumn id="17" name="Bar" dataDxfId="48"/>
    <tableColumn id="18" name="Pau2"/>
    <tableColumn id="19" name="Ber3"/>
    <tableColumn id="20" name="Jea"/>
    <tableColumn id="21" name="Aur"/>
    <tableColumn id="22" name="Eur"/>
    <tableColumn id="23" name="Lar" dataDxfId="47"/>
    <tableColumn id="69" name="Oli"/>
    <tableColumn id="70" name="Mim"/>
    <tableColumn id="71" name="Yom"/>
    <tableColumn id="72" name="Fab"/>
    <tableColumn id="73" name="YVO"/>
    <tableColumn id="74" name="DEL"/>
    <tableColumn id="75" name="bou"/>
    <tableColumn id="76" name="Lol"/>
    <tableColumn id="77" name="Jon"/>
    <tableColumn id="78" name="tya"/>
    <tableColumn id="64" name="Jos"/>
    <tableColumn id="65" name="Yan"/>
    <tableColumn id="91" name="Jul"/>
    <tableColumn id="66" name="Rem"/>
    <tableColumn id="67" name="Mar"/>
    <tableColumn id="68" name="Tre"/>
    <tableColumn id="83" name="Coc"/>
    <tableColumn id="84" name="Aug"/>
    <tableColumn id="85" name="Lau"/>
    <tableColumn id="86" name="Fab4"/>
    <tableColumn id="87" name="Gwe"/>
    <tableColumn id="88" name="Dun" dataDxfId="46"/>
    <tableColumn id="89" name="Kir"/>
    <tableColumn id="90" name="Max"/>
    <tableColumn id="79" name="Dri"/>
    <tableColumn id="80" name="Ser"/>
    <tableColumn id="81" name="Mik" dataDxfId="45"/>
    <tableColumn id="82" name="Ben"/>
    <tableColumn id="24" name="dup"/>
    <tableColumn id="95" name="LCD"/>
    <tableColumn id="96" name="Yoa"/>
    <tableColumn id="97" name="Abo"/>
    <tableColumn id="98" name="Joh"/>
    <tableColumn id="99" name="1"/>
    <tableColumn id="10" name="Rom"/>
    <tableColumn id="11" name="Jér"/>
    <tableColumn id="9" name="Jac"/>
    <tableColumn id="8" name="Eur5"/>
    <tableColumn id="28" name="Pim"/>
    <tableColumn id="29" name="Aud"/>
    <tableColumn id="25" name="Que"/>
    <tableColumn id="26" name="Dal"/>
    <tableColumn id="30" name="Ben6"/>
    <tableColumn id="31" name="Ros"/>
    <tableColumn id="32" name="Gar"/>
    <tableColumn id="34" name="Kil"/>
    <tableColumn id="35" name="wal"/>
    <tableColumn id="36" name="lan"/>
    <tableColumn id="38" name="Cap"/>
    <tableColumn id="39" name="Nap"/>
    <tableColumn id="41" name="leg"/>
    <tableColumn id="42" name="Jam"/>
    <tableColumn id="43" name="Gui"/>
    <tableColumn id="44" name="Lau8"/>
    <tableColumn id="46" name="Ger"/>
    <tableColumn id="47" name="Jud"/>
    <tableColumn id="48" name="Vav"/>
    <tableColumn id="49" name="Did"/>
    <tableColumn id="50" name="Fd"/>
    <tableColumn id="51" name="Dan9"/>
    <tableColumn id="52" name="Chr"/>
    <tableColumn id="53" name="Mic"/>
    <tableColumn id="54" name="Bêt"/>
    <tableColumn id="55" name="Rém"/>
    <tableColumn id="56" name="BAS"/>
    <tableColumn id="58" name="Mar11"/>
    <tableColumn id="59" name="ben12"/>
    <tableColumn id="60" name="Ant"/>
    <tableColumn id="61" name="Eve"/>
    <tableColumn id="62" name="Bre"/>
    <tableColumn id="63" name="emm"/>
    <tableColumn id="92" name="Phi"/>
    <tableColumn id="93" name="gug"/>
    <tableColumn id="94" name="Kli"/>
    <tableColumn id="100" name="MBV"/>
    <tableColumn id="101" name="Cou"/>
    <tableColumn id="103" name="Nic"/>
    <tableColumn id="104" name="GAË"/>
    <tableColumn id="105" name="Jul13"/>
    <tableColumn id="106" name="Prz"/>
    <tableColumn id="107" name="Mar14"/>
    <tableColumn id="108" name="Nad"/>
    <tableColumn id="109" name="Bru"/>
    <tableColumn id="112" name="Ant16"/>
    <tableColumn id="113" name="Eli"/>
    <tableColumn id="114" name="Led"/>
    <tableColumn id="115" name="les"/>
    <tableColumn id="116" name="SAK"/>
    <tableColumn id="117" name="ZIP"/>
    <tableColumn id="118" name="JU"/>
    <tableColumn id="119" name="que17"/>
    <tableColumn id="120" name="Med"/>
    <tableColumn id="121" name="Art"/>
    <tableColumn id="122" name="Gré"/>
    <tableColumn id="123" name="Phi18"/>
    <tableColumn id="124" name="Pic"/>
    <tableColumn id="125" name="Art19"/>
    <tableColumn id="126" name="Tar"/>
    <tableColumn id="127" name="Ant20"/>
    <tableColumn id="128" name="Jeg"/>
    <tableColumn id="129" name="Pom"/>
    <tableColumn id="130" name="KRI"/>
    <tableColumn id="131" name="Bet"/>
    <tableColumn id="132" name="Ant21"/>
    <tableColumn id="133" name="Ant22"/>
    <tableColumn id="134" name="Sam"/>
    <tableColumn id="135" name="LEV"/>
    <tableColumn id="136" name="Coc23"/>
    <tableColumn id="137" name="Hug"/>
    <tableColumn id="138" name="Den"/>
    <tableColumn id="27" name="Bas24"/>
    <tableColumn id="7" name="Total" totalsRowFunction="count" dataDxfId="44"/>
    <tableColumn id="102" name="Pourcentage" dataDxfId="43"/>
    <tableColumn id="12" name="Rang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DF_34" displayName="DF_34" ref="A1:EE29">
  <sortState ref="A2:BX37">
    <sortCondition ref="A2"/>
  </sortState>
  <tableColumns count="135">
    <tableColumn id="1" name="Pays" totalsRowLabel="Total"/>
    <tableColumn id="2" name="Kil" dataDxfId="41"/>
    <tableColumn id="3" name="Pas"/>
    <tableColumn id="4" name="Pie"/>
    <tableColumn id="5" name="Pau"/>
    <tableColumn id="6" name="rv."/>
    <tableColumn id="13" name="bor"/>
    <tableColumn id="14" name="Nap"/>
    <tableColumn id="15" name="Jul"/>
    <tableColumn id="16" name="Art"/>
    <tableColumn id="18" name="Max"/>
    <tableColumn id="19" name="Aud"/>
    <tableColumn id="20" name="Tim"/>
    <tableColumn id="22" name="Dom"/>
    <tableColumn id="23" name="Nad" dataDxfId="40"/>
    <tableColumn id="69" name="Gar"/>
    <tableColumn id="70" name="Gwe"/>
    <tableColumn id="71" name="Vic"/>
    <tableColumn id="72" name="emm"/>
    <tableColumn id="73" name="Eur"/>
    <tableColumn id="74" name="Lar"/>
    <tableColumn id="75" name="Mim"/>
    <tableColumn id="76" name="Dun"/>
    <tableColumn id="77" name="Fab"/>
    <tableColumn id="78" name="Dan"/>
    <tableColumn id="64" name="Wiw"/>
    <tableColumn id="65" name="Giu"/>
    <tableColumn id="91" name="Bry"/>
    <tableColumn id="66" name="Fd"/>
    <tableColumn id="67" name="las"/>
    <tableColumn id="68" name="Dri"/>
    <tableColumn id="83" name="Mik"/>
    <tableColumn id="84" name="bla"/>
    <tableColumn id="85" name="Spl"/>
    <tableColumn id="86" name="Med"/>
    <tableColumn id="88" name="Eur2" dataDxfId="39"/>
    <tableColumn id="90" name="Pim"/>
    <tableColumn id="79" name="Fab3"/>
    <tableColumn id="80" name="Lol"/>
    <tableColumn id="81" name="Bru" dataDxfId="38"/>
    <tableColumn id="82" name="ber"/>
    <tableColumn id="24" name="Jos"/>
    <tableColumn id="95" name="Mic"/>
    <tableColumn id="96" name="mbv"/>
    <tableColumn id="97" name="Phi"/>
    <tableColumn id="98" name="Ram"/>
    <tableColumn id="10" name="Jac"/>
    <tableColumn id="11" name="Ros"/>
    <tableColumn id="9" name="Ant"/>
    <tableColumn id="8" name="Cou"/>
    <tableColumn id="27" name="Kli"/>
    <tableColumn id="26" name="Bro"/>
    <tableColumn id="25" name="Zac" dataDxfId="37"/>
    <tableColumn id="28" name="Rom"/>
    <tableColumn id="29" name="Mar"/>
    <tableColumn id="31" name="Jam"/>
    <tableColumn id="32" name="Tho4"/>
    <tableColumn id="33" name="lan"/>
    <tableColumn id="35" name="jea"/>
    <tableColumn id="36" name="Jea5"/>
    <tableColumn id="37" name="Bel"/>
    <tableColumn id="38" name="Kir"/>
    <tableColumn id="39" name="Co"/>
    <tableColumn id="40" name="Bet"/>
    <tableColumn id="42" name="Mar6"/>
    <tableColumn id="21" name="Xav"/>
    <tableColumn id="43" name="Rem"/>
    <tableColumn id="44" name="GAË"/>
    <tableColumn id="46" name="BAS"/>
    <tableColumn id="47" name="Mel"/>
    <tableColumn id="48" name="Tho8"/>
    <tableColumn id="49" name="Sou"/>
    <tableColumn id="51" name="Vav"/>
    <tableColumn id="52" name="Flo"/>
    <tableColumn id="54" name="Pau10"/>
    <tableColumn id="55" name="Sev"/>
    <tableColumn id="56" name="syd"/>
    <tableColumn id="57" name="Aur"/>
    <tableColumn id="59" name="Aug"/>
    <tableColumn id="60" name="Ale"/>
    <tableColumn id="62" name="PUA"/>
    <tableColumn id="63" name="Jér"/>
    <tableColumn id="87" name="S"/>
    <tableColumn id="89" name="Ger"/>
    <tableColumn id="92" name="Ser"/>
    <tableColumn id="94" name="Bri"/>
    <tableColumn id="100" name="Jul13"/>
    <tableColumn id="101" name="Ant14"/>
    <tableColumn id="103" name="Jul15"/>
    <tableColumn id="104" name="JF"/>
    <tableColumn id="105" name="YVO"/>
    <tableColumn id="106" name="Sa"/>
    <tableColumn id="107" name="Lav"/>
    <tableColumn id="108" name="Ade"/>
    <tableColumn id="109" name="Did"/>
    <tableColumn id="112" name="And"/>
    <tableColumn id="113" name="gug"/>
    <tableColumn id="114" name="Cla"/>
    <tableColumn id="115" name="Gho"/>
    <tableColumn id="116" name="Mat"/>
    <tableColumn id="117" name="117"/>
    <tableColumn id="118" name="Bre"/>
    <tableColumn id="119" name="ZIP"/>
    <tableColumn id="121" name="Fra"/>
    <tableColumn id="122" name="Yan"/>
    <tableColumn id="123" name="did19"/>
    <tableColumn id="124" name="Ben"/>
    <tableColumn id="125" name="Bas20"/>
    <tableColumn id="126" name="ben21"/>
    <tableColumn id="127" name="Chr"/>
    <tableColumn id="128" name="Art22"/>
    <tableColumn id="129" name="Bab"/>
    <tableColumn id="130" name="que"/>
    <tableColumn id="131" name="Bas23"/>
    <tableColumn id="132" name="Mar24"/>
    <tableColumn id="133" name="Lau"/>
    <tableColumn id="134" name="Jud"/>
    <tableColumn id="135" name="Hug"/>
    <tableColumn id="136" name="MAR25"/>
    <tableColumn id="138" name="Dal"/>
    <tableColumn id="139" name="Jos26"/>
    <tableColumn id="140" name="Abo"/>
    <tableColumn id="141" name="KRI"/>
    <tableColumn id="142" name="Yoa"/>
    <tableColumn id="143" name="Tar"/>
    <tableColumn id="144" name="Mig"/>
    <tableColumn id="145" name="L'E"/>
    <tableColumn id="146" name="Phi27"/>
    <tableColumn id="147" name="Den"/>
    <tableColumn id="148" name="Pic"/>
    <tableColumn id="149" name="Ju"/>
    <tableColumn id="17" name="Bêt" dataDxfId="36"/>
    <tableColumn id="7" name="Total" totalsRowFunction="count" dataDxfId="35"/>
    <tableColumn id="102" name="Pourcentage" dataDxfId="34"/>
    <tableColumn id="12" name="Rang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1"/>
  <sheetViews>
    <sheetView showGridLines="0" tabSelected="1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D34" sqref="D34"/>
    </sheetView>
  </sheetViews>
  <sheetFormatPr baseColWidth="10" defaultRowHeight="14.4" x14ac:dyDescent="0.3"/>
  <cols>
    <col min="1" max="1" width="17.44140625" bestFit="1" customWidth="1"/>
    <col min="2" max="2" width="11.5546875" customWidth="1"/>
  </cols>
  <sheetData>
    <row r="1" spans="1:153" ht="61.2" x14ac:dyDescent="0.3">
      <c r="A1" t="s">
        <v>12</v>
      </c>
      <c r="B1" s="1" t="s">
        <v>51</v>
      </c>
      <c r="C1" s="1" t="s">
        <v>60</v>
      </c>
      <c r="D1" s="1" t="s">
        <v>184</v>
      </c>
      <c r="E1" s="1" t="s">
        <v>185</v>
      </c>
      <c r="F1" s="1" t="s">
        <v>230</v>
      </c>
      <c r="G1" s="1" t="s">
        <v>69</v>
      </c>
      <c r="H1" s="1" t="s">
        <v>72</v>
      </c>
      <c r="I1" s="1" t="s">
        <v>186</v>
      </c>
      <c r="J1" s="1" t="s">
        <v>187</v>
      </c>
      <c r="K1" s="1" t="s">
        <v>67</v>
      </c>
      <c r="L1" s="1" t="s">
        <v>79</v>
      </c>
      <c r="M1" s="1" t="s">
        <v>188</v>
      </c>
      <c r="N1" s="1" t="s">
        <v>130</v>
      </c>
      <c r="O1" s="1" t="s">
        <v>84</v>
      </c>
      <c r="P1" s="1" t="s">
        <v>41</v>
      </c>
      <c r="Q1" s="1" t="s">
        <v>63</v>
      </c>
      <c r="R1" s="1" t="s">
        <v>64</v>
      </c>
      <c r="S1" s="1" t="s">
        <v>49</v>
      </c>
      <c r="T1" s="1" t="s">
        <v>154</v>
      </c>
      <c r="U1" s="1" t="s">
        <v>111</v>
      </c>
      <c r="V1" s="1" t="s">
        <v>189</v>
      </c>
      <c r="W1" s="1" t="s">
        <v>105</v>
      </c>
      <c r="X1" s="1" t="s">
        <v>136</v>
      </c>
      <c r="Y1" s="1" t="s">
        <v>135</v>
      </c>
      <c r="Z1" s="1" t="s">
        <v>190</v>
      </c>
      <c r="AA1" s="1" t="s">
        <v>96</v>
      </c>
      <c r="AB1" s="1" t="s">
        <v>144</v>
      </c>
      <c r="AC1" s="1" t="s">
        <v>191</v>
      </c>
      <c r="AD1" s="1" t="s">
        <v>78</v>
      </c>
      <c r="AE1" s="1" t="s">
        <v>122</v>
      </c>
      <c r="AF1" s="1" t="s">
        <v>192</v>
      </c>
      <c r="AG1" s="1" t="s">
        <v>107</v>
      </c>
      <c r="AH1" s="1" t="s">
        <v>68</v>
      </c>
      <c r="AI1" s="1" t="s">
        <v>193</v>
      </c>
      <c r="AJ1" s="2" t="s">
        <v>39</v>
      </c>
      <c r="AK1" s="1" t="s">
        <v>100</v>
      </c>
      <c r="AL1" s="1" t="s">
        <v>194</v>
      </c>
      <c r="AM1" s="1" t="s">
        <v>195</v>
      </c>
      <c r="AN1" s="1" t="s">
        <v>93</v>
      </c>
      <c r="AO1" s="2" t="s">
        <v>65</v>
      </c>
      <c r="AP1" s="1" t="s">
        <v>127</v>
      </c>
      <c r="AQ1" s="1" t="s">
        <v>124</v>
      </c>
      <c r="AR1" s="1" t="s">
        <v>95</v>
      </c>
      <c r="AS1" s="1" t="s">
        <v>231</v>
      </c>
      <c r="AT1" s="1" t="s">
        <v>161</v>
      </c>
      <c r="AU1" s="1" t="s">
        <v>152</v>
      </c>
      <c r="AV1" s="1" t="s">
        <v>71</v>
      </c>
      <c r="AW1" s="1" t="s">
        <v>76</v>
      </c>
      <c r="AX1" s="1" t="s">
        <v>232</v>
      </c>
      <c r="AY1" s="1" t="s">
        <v>92</v>
      </c>
      <c r="AZ1" s="1" t="s">
        <v>146</v>
      </c>
      <c r="BA1" s="1" t="s">
        <v>156</v>
      </c>
      <c r="BB1" s="1" t="s">
        <v>170</v>
      </c>
      <c r="BC1" s="1" t="s">
        <v>121</v>
      </c>
      <c r="BD1" s="1" t="s">
        <v>139</v>
      </c>
      <c r="BE1" s="1" t="s">
        <v>196</v>
      </c>
      <c r="BF1" s="1" t="s">
        <v>233</v>
      </c>
      <c r="BG1" s="1" t="s">
        <v>116</v>
      </c>
      <c r="BH1" s="1" t="s">
        <v>134</v>
      </c>
      <c r="BI1" s="1" t="s">
        <v>197</v>
      </c>
      <c r="BJ1" s="1" t="s">
        <v>198</v>
      </c>
      <c r="BK1" s="1" t="s">
        <v>101</v>
      </c>
      <c r="BL1" s="1" t="s">
        <v>54</v>
      </c>
      <c r="BM1" s="1" t="s">
        <v>112</v>
      </c>
      <c r="BN1" s="1" t="s">
        <v>199</v>
      </c>
      <c r="BO1" s="1" t="s">
        <v>200</v>
      </c>
      <c r="BP1" s="1" t="s">
        <v>234</v>
      </c>
      <c r="BQ1" s="1" t="s">
        <v>201</v>
      </c>
      <c r="BR1" s="1" t="s">
        <v>202</v>
      </c>
      <c r="BS1" s="1" t="s">
        <v>235</v>
      </c>
      <c r="BT1" s="1" t="s">
        <v>50</v>
      </c>
      <c r="BU1" s="1" t="s">
        <v>140</v>
      </c>
      <c r="BV1" s="1" t="s">
        <v>203</v>
      </c>
      <c r="BW1" s="1" t="s">
        <v>141</v>
      </c>
      <c r="BX1" s="1" t="s">
        <v>70</v>
      </c>
      <c r="BY1" s="1" t="s">
        <v>126</v>
      </c>
      <c r="BZ1" s="1" t="s">
        <v>204</v>
      </c>
      <c r="CA1" s="1" t="s">
        <v>236</v>
      </c>
      <c r="CB1" s="1" t="s">
        <v>205</v>
      </c>
      <c r="CC1" s="1" t="s">
        <v>103</v>
      </c>
      <c r="CD1" s="1" t="s">
        <v>102</v>
      </c>
      <c r="CE1" s="1" t="s">
        <v>90</v>
      </c>
      <c r="CF1" s="1" t="s">
        <v>206</v>
      </c>
      <c r="CG1" s="1" t="s">
        <v>207</v>
      </c>
      <c r="CH1" s="1" t="s">
        <v>208</v>
      </c>
      <c r="CI1" s="1" t="s">
        <v>209</v>
      </c>
      <c r="CJ1" s="1" t="s">
        <v>210</v>
      </c>
      <c r="CK1" s="1" t="s">
        <v>211</v>
      </c>
      <c r="CL1" s="1" t="s">
        <v>212</v>
      </c>
      <c r="CM1" s="1" t="s">
        <v>213</v>
      </c>
      <c r="CN1" s="1" t="s">
        <v>145</v>
      </c>
      <c r="CO1" s="1" t="s">
        <v>237</v>
      </c>
      <c r="CP1" s="1" t="s">
        <v>155</v>
      </c>
      <c r="CQ1" s="1" t="s">
        <v>214</v>
      </c>
      <c r="CR1" s="1" t="s">
        <v>215</v>
      </c>
      <c r="CS1" s="1" t="s">
        <v>57</v>
      </c>
      <c r="CT1" s="1" t="s">
        <v>97</v>
      </c>
      <c r="CU1" s="1" t="s">
        <v>120</v>
      </c>
      <c r="CV1" s="1" t="s">
        <v>149</v>
      </c>
      <c r="CW1" s="1" t="s">
        <v>216</v>
      </c>
      <c r="CX1" s="1" t="s">
        <v>238</v>
      </c>
      <c r="CY1" s="1" t="s">
        <v>217</v>
      </c>
      <c r="CZ1" s="1" t="s">
        <v>109</v>
      </c>
      <c r="DA1" s="1" t="s">
        <v>218</v>
      </c>
      <c r="DB1" s="1" t="s">
        <v>239</v>
      </c>
      <c r="DC1" s="1" t="s">
        <v>240</v>
      </c>
      <c r="DD1" s="1" t="s">
        <v>160</v>
      </c>
      <c r="DE1" s="1" t="s">
        <v>219</v>
      </c>
      <c r="DF1" s="1" t="s">
        <v>82</v>
      </c>
      <c r="DG1" s="1" t="s">
        <v>241</v>
      </c>
      <c r="DH1" s="1" t="s">
        <v>220</v>
      </c>
      <c r="DI1" s="1" t="s">
        <v>221</v>
      </c>
      <c r="DJ1" s="1" t="s">
        <v>138</v>
      </c>
      <c r="DK1" s="1" t="s">
        <v>222</v>
      </c>
      <c r="DL1" s="1" t="s">
        <v>117</v>
      </c>
      <c r="DM1" s="1" t="s">
        <v>148</v>
      </c>
      <c r="DN1" s="1" t="s">
        <v>242</v>
      </c>
      <c r="DO1" s="1" t="s">
        <v>223</v>
      </c>
      <c r="DP1" s="1" t="s">
        <v>243</v>
      </c>
      <c r="DQ1" s="1" t="s">
        <v>159</v>
      </c>
      <c r="DR1" s="1" t="s">
        <v>244</v>
      </c>
      <c r="DS1" s="1" t="s">
        <v>245</v>
      </c>
      <c r="DT1" s="1" t="s">
        <v>158</v>
      </c>
      <c r="DU1" s="1" t="s">
        <v>224</v>
      </c>
      <c r="DV1" s="1" t="s">
        <v>246</v>
      </c>
      <c r="DW1" s="1" t="s">
        <v>153</v>
      </c>
      <c r="DX1" s="1" t="s">
        <v>225</v>
      </c>
      <c r="DY1" s="1" t="s">
        <v>226</v>
      </c>
      <c r="DZ1" s="1" t="s">
        <v>74</v>
      </c>
      <c r="EA1" s="1" t="s">
        <v>247</v>
      </c>
      <c r="EB1" s="1" t="s">
        <v>227</v>
      </c>
      <c r="EC1" s="1" t="s">
        <v>248</v>
      </c>
      <c r="ED1" s="1" t="s">
        <v>228</v>
      </c>
      <c r="EE1" s="1" t="s">
        <v>249</v>
      </c>
      <c r="EF1" s="1" t="s">
        <v>250</v>
      </c>
      <c r="EG1" s="1" t="s">
        <v>229</v>
      </c>
      <c r="EH1" s="3" t="s">
        <v>0</v>
      </c>
      <c r="EI1" s="4" t="s">
        <v>1</v>
      </c>
      <c r="EJ1" s="4" t="s">
        <v>20</v>
      </c>
      <c r="EM1" s="5">
        <v>12</v>
      </c>
      <c r="EN1" s="5">
        <v>10</v>
      </c>
      <c r="EO1" s="5">
        <v>8</v>
      </c>
      <c r="EP1" s="5">
        <v>7</v>
      </c>
      <c r="EQ1" s="5">
        <v>6</v>
      </c>
      <c r="ER1" s="5">
        <v>5</v>
      </c>
      <c r="ES1" s="5">
        <v>4</v>
      </c>
      <c r="ET1" s="5">
        <v>3</v>
      </c>
      <c r="EU1" s="5">
        <v>2</v>
      </c>
      <c r="EV1" s="5">
        <v>1</v>
      </c>
      <c r="EW1" t="s">
        <v>0</v>
      </c>
    </row>
    <row r="2" spans="1:153" x14ac:dyDescent="0.3">
      <c r="A2" t="s">
        <v>17</v>
      </c>
      <c r="B2">
        <v>5</v>
      </c>
      <c r="C2">
        <v>6</v>
      </c>
      <c r="D2">
        <v>12</v>
      </c>
      <c r="E2">
        <v>2</v>
      </c>
      <c r="F2">
        <v>12</v>
      </c>
      <c r="G2">
        <v>10</v>
      </c>
      <c r="H2">
        <v>12</v>
      </c>
      <c r="I2">
        <v>12</v>
      </c>
      <c r="J2" s="6">
        <v>5</v>
      </c>
      <c r="K2">
        <v>3</v>
      </c>
      <c r="L2">
        <v>6</v>
      </c>
      <c r="M2">
        <v>8</v>
      </c>
      <c r="N2">
        <v>1</v>
      </c>
      <c r="O2" s="6">
        <v>12</v>
      </c>
      <c r="P2">
        <v>10</v>
      </c>
      <c r="Q2">
        <v>10</v>
      </c>
      <c r="R2">
        <v>8</v>
      </c>
      <c r="S2">
        <v>6</v>
      </c>
      <c r="T2">
        <v>12</v>
      </c>
      <c r="U2">
        <v>12</v>
      </c>
      <c r="X2">
        <v>4</v>
      </c>
      <c r="Y2">
        <v>3</v>
      </c>
      <c r="Z2">
        <v>12</v>
      </c>
      <c r="AA2">
        <v>4</v>
      </c>
      <c r="AB2">
        <v>10</v>
      </c>
      <c r="AC2">
        <v>4</v>
      </c>
      <c r="AD2">
        <v>7</v>
      </c>
      <c r="AE2">
        <v>10</v>
      </c>
      <c r="AG2">
        <v>2</v>
      </c>
      <c r="AH2">
        <v>8</v>
      </c>
      <c r="AI2">
        <v>1</v>
      </c>
      <c r="AJ2" s="6"/>
      <c r="AK2">
        <v>6</v>
      </c>
      <c r="AL2">
        <v>12</v>
      </c>
      <c r="AM2">
        <v>10</v>
      </c>
      <c r="AN2">
        <v>7</v>
      </c>
      <c r="AO2" s="6">
        <v>4</v>
      </c>
      <c r="AP2">
        <v>1</v>
      </c>
      <c r="AQ2">
        <v>10</v>
      </c>
      <c r="AR2">
        <v>4</v>
      </c>
      <c r="AS2">
        <v>4</v>
      </c>
      <c r="AT2">
        <v>2</v>
      </c>
      <c r="AU2">
        <v>5</v>
      </c>
      <c r="AV2">
        <v>12</v>
      </c>
      <c r="AW2">
        <v>10</v>
      </c>
      <c r="AX2">
        <v>7</v>
      </c>
      <c r="AY2">
        <v>10</v>
      </c>
      <c r="AZ2">
        <v>12</v>
      </c>
      <c r="BA2">
        <v>6</v>
      </c>
      <c r="BC2">
        <v>3</v>
      </c>
      <c r="BE2">
        <v>6</v>
      </c>
      <c r="BF2">
        <v>10</v>
      </c>
      <c r="BG2">
        <v>12</v>
      </c>
      <c r="BH2">
        <v>10</v>
      </c>
      <c r="BI2">
        <v>10</v>
      </c>
      <c r="BL2">
        <v>8</v>
      </c>
      <c r="BM2">
        <v>10</v>
      </c>
      <c r="BN2">
        <v>12</v>
      </c>
      <c r="BO2">
        <v>5</v>
      </c>
      <c r="BP2">
        <v>2</v>
      </c>
      <c r="BR2">
        <v>2</v>
      </c>
      <c r="BS2">
        <v>12</v>
      </c>
      <c r="BU2">
        <v>7</v>
      </c>
      <c r="BW2">
        <v>12</v>
      </c>
      <c r="BX2">
        <v>10</v>
      </c>
      <c r="BY2">
        <v>12</v>
      </c>
      <c r="BZ2">
        <v>2</v>
      </c>
      <c r="CA2">
        <v>8</v>
      </c>
      <c r="CB2">
        <v>12</v>
      </c>
      <c r="CC2">
        <v>12</v>
      </c>
      <c r="CD2">
        <v>10</v>
      </c>
      <c r="CE2">
        <v>4</v>
      </c>
      <c r="CF2">
        <v>2</v>
      </c>
      <c r="CH2">
        <v>4</v>
      </c>
      <c r="CI2">
        <v>3</v>
      </c>
      <c r="CJ2">
        <v>5</v>
      </c>
      <c r="CK2">
        <v>8</v>
      </c>
      <c r="CL2">
        <v>6</v>
      </c>
      <c r="CM2">
        <v>2</v>
      </c>
      <c r="CP2">
        <v>12</v>
      </c>
      <c r="CQ2">
        <v>10</v>
      </c>
      <c r="CR2">
        <v>7</v>
      </c>
      <c r="CS2">
        <v>8</v>
      </c>
      <c r="CT2">
        <v>7</v>
      </c>
      <c r="CV2">
        <v>12</v>
      </c>
      <c r="CX2">
        <v>12</v>
      </c>
      <c r="CY2">
        <v>8</v>
      </c>
      <c r="CZ2">
        <v>8</v>
      </c>
      <c r="DA2">
        <v>10</v>
      </c>
      <c r="DB2">
        <v>10</v>
      </c>
      <c r="DC2">
        <v>7</v>
      </c>
      <c r="DD2">
        <v>8</v>
      </c>
      <c r="DE2">
        <v>10</v>
      </c>
      <c r="DF2">
        <v>3</v>
      </c>
      <c r="DG2">
        <v>8</v>
      </c>
      <c r="DH2">
        <v>8</v>
      </c>
      <c r="DI2">
        <v>1</v>
      </c>
      <c r="DJ2">
        <v>5</v>
      </c>
      <c r="DK2">
        <v>7</v>
      </c>
      <c r="DL2">
        <v>7</v>
      </c>
      <c r="DM2">
        <v>2</v>
      </c>
      <c r="DN2">
        <v>12</v>
      </c>
      <c r="DO2">
        <v>1</v>
      </c>
      <c r="DP2">
        <v>7</v>
      </c>
      <c r="DQ2">
        <v>12</v>
      </c>
      <c r="DR2">
        <v>2</v>
      </c>
      <c r="DS2">
        <v>3</v>
      </c>
      <c r="DU2">
        <v>7</v>
      </c>
      <c r="DV2">
        <v>10</v>
      </c>
      <c r="DX2">
        <v>2</v>
      </c>
      <c r="EA2">
        <v>7</v>
      </c>
      <c r="EC2">
        <v>12</v>
      </c>
      <c r="ED2">
        <v>5</v>
      </c>
      <c r="EE2">
        <v>10</v>
      </c>
      <c r="EF2">
        <v>4</v>
      </c>
      <c r="EH2" s="7">
        <v>836</v>
      </c>
      <c r="EI2" s="8">
        <v>51.23</v>
      </c>
      <c r="EJ2">
        <v>2</v>
      </c>
      <c r="EM2" s="31">
        <v>24</v>
      </c>
      <c r="EN2" s="31">
        <v>21</v>
      </c>
      <c r="EO2" s="31">
        <v>12</v>
      </c>
      <c r="EP2" s="31">
        <v>12</v>
      </c>
      <c r="EQ2" s="31">
        <v>7</v>
      </c>
      <c r="ER2" s="31">
        <v>7</v>
      </c>
      <c r="ES2" s="31">
        <v>9</v>
      </c>
      <c r="ET2" s="31">
        <v>6</v>
      </c>
      <c r="EU2" s="31">
        <v>11</v>
      </c>
      <c r="EV2" s="31">
        <v>5</v>
      </c>
      <c r="EW2" s="31">
        <v>114</v>
      </c>
    </row>
    <row r="3" spans="1:153" x14ac:dyDescent="0.3">
      <c r="A3" t="s">
        <v>29</v>
      </c>
      <c r="B3">
        <v>2</v>
      </c>
      <c r="C3">
        <v>10</v>
      </c>
      <c r="D3">
        <v>1</v>
      </c>
      <c r="E3">
        <v>10</v>
      </c>
      <c r="F3">
        <v>10</v>
      </c>
      <c r="G3">
        <v>12</v>
      </c>
      <c r="H3">
        <v>10</v>
      </c>
      <c r="I3">
        <v>5</v>
      </c>
      <c r="J3" s="6">
        <v>4</v>
      </c>
      <c r="K3">
        <v>12</v>
      </c>
      <c r="L3">
        <v>1</v>
      </c>
      <c r="M3">
        <v>4</v>
      </c>
      <c r="N3">
        <v>10</v>
      </c>
      <c r="O3" s="6">
        <v>6</v>
      </c>
      <c r="P3">
        <v>3</v>
      </c>
      <c r="Q3">
        <v>12</v>
      </c>
      <c r="R3">
        <v>3</v>
      </c>
      <c r="S3">
        <v>12</v>
      </c>
      <c r="T3">
        <v>10</v>
      </c>
      <c r="U3">
        <v>8</v>
      </c>
      <c r="V3">
        <v>12</v>
      </c>
      <c r="W3">
        <v>4</v>
      </c>
      <c r="X3">
        <v>12</v>
      </c>
      <c r="Y3">
        <v>12</v>
      </c>
      <c r="Z3">
        <v>3</v>
      </c>
      <c r="AA3">
        <v>6</v>
      </c>
      <c r="AB3">
        <v>3</v>
      </c>
      <c r="AC3">
        <v>8</v>
      </c>
      <c r="AD3">
        <v>12</v>
      </c>
      <c r="AE3">
        <v>12</v>
      </c>
      <c r="AF3">
        <v>3</v>
      </c>
      <c r="AG3">
        <v>8</v>
      </c>
      <c r="AH3">
        <v>7</v>
      </c>
      <c r="AI3">
        <v>8</v>
      </c>
      <c r="AJ3" s="6">
        <v>4</v>
      </c>
      <c r="AK3">
        <v>12</v>
      </c>
      <c r="AL3">
        <v>8</v>
      </c>
      <c r="AN3">
        <v>6</v>
      </c>
      <c r="AO3" s="6">
        <v>12</v>
      </c>
      <c r="AP3">
        <v>6</v>
      </c>
      <c r="AQ3">
        <v>12</v>
      </c>
      <c r="AR3">
        <v>1</v>
      </c>
      <c r="AT3">
        <v>3</v>
      </c>
      <c r="AU3">
        <v>6</v>
      </c>
      <c r="AV3">
        <v>4</v>
      </c>
      <c r="AW3">
        <v>12</v>
      </c>
      <c r="AX3">
        <v>4</v>
      </c>
      <c r="AY3">
        <v>7</v>
      </c>
      <c r="AZ3">
        <v>8</v>
      </c>
      <c r="BA3">
        <v>7</v>
      </c>
      <c r="BC3">
        <v>7</v>
      </c>
      <c r="BD3">
        <v>2</v>
      </c>
      <c r="BE3">
        <v>12</v>
      </c>
      <c r="BF3">
        <v>4</v>
      </c>
      <c r="BG3">
        <v>8</v>
      </c>
      <c r="BH3">
        <v>12</v>
      </c>
      <c r="BI3">
        <v>12</v>
      </c>
      <c r="BK3">
        <v>7</v>
      </c>
      <c r="BL3">
        <v>4</v>
      </c>
      <c r="BM3">
        <v>7</v>
      </c>
      <c r="BN3">
        <v>6</v>
      </c>
      <c r="BO3">
        <v>10</v>
      </c>
      <c r="BP3">
        <v>5</v>
      </c>
      <c r="BQ3">
        <v>5</v>
      </c>
      <c r="BR3">
        <v>6</v>
      </c>
      <c r="BT3">
        <v>1</v>
      </c>
      <c r="BU3">
        <v>8</v>
      </c>
      <c r="BW3">
        <v>10</v>
      </c>
      <c r="BX3">
        <v>3</v>
      </c>
      <c r="BY3">
        <v>6</v>
      </c>
      <c r="BZ3">
        <v>12</v>
      </c>
      <c r="CA3">
        <v>6</v>
      </c>
      <c r="CB3">
        <v>7</v>
      </c>
      <c r="CC3">
        <v>4</v>
      </c>
      <c r="CD3">
        <v>2</v>
      </c>
      <c r="CJ3">
        <v>1</v>
      </c>
      <c r="CK3">
        <v>5</v>
      </c>
      <c r="CL3">
        <v>12</v>
      </c>
      <c r="CM3">
        <v>3</v>
      </c>
      <c r="CN3">
        <v>10</v>
      </c>
      <c r="CO3">
        <v>12</v>
      </c>
      <c r="CP3">
        <v>5</v>
      </c>
      <c r="CR3">
        <v>12</v>
      </c>
      <c r="CS3">
        <v>10</v>
      </c>
      <c r="CT3">
        <v>2</v>
      </c>
      <c r="CU3">
        <v>7</v>
      </c>
      <c r="CV3">
        <v>7</v>
      </c>
      <c r="CW3">
        <v>4</v>
      </c>
      <c r="CX3">
        <v>6</v>
      </c>
      <c r="CY3">
        <v>10</v>
      </c>
      <c r="CZ3">
        <v>12</v>
      </c>
      <c r="DA3">
        <v>8</v>
      </c>
      <c r="DB3">
        <v>8</v>
      </c>
      <c r="DC3">
        <v>10</v>
      </c>
      <c r="DD3">
        <v>12</v>
      </c>
      <c r="DE3">
        <v>1</v>
      </c>
      <c r="DF3">
        <v>12</v>
      </c>
      <c r="DG3">
        <v>7</v>
      </c>
      <c r="DH3">
        <v>10</v>
      </c>
      <c r="DM3">
        <v>12</v>
      </c>
      <c r="DN3">
        <v>7</v>
      </c>
      <c r="DO3">
        <v>10</v>
      </c>
      <c r="DQ3">
        <v>8</v>
      </c>
      <c r="DR3">
        <v>5</v>
      </c>
      <c r="DS3">
        <v>10</v>
      </c>
      <c r="DT3">
        <v>12</v>
      </c>
      <c r="DU3">
        <v>6</v>
      </c>
      <c r="DV3">
        <v>12</v>
      </c>
      <c r="DW3">
        <v>12</v>
      </c>
      <c r="DX3">
        <v>5</v>
      </c>
      <c r="DY3">
        <v>10</v>
      </c>
      <c r="DZ3">
        <v>2</v>
      </c>
      <c r="EA3">
        <v>5</v>
      </c>
      <c r="EB3">
        <v>5</v>
      </c>
      <c r="EC3">
        <v>10</v>
      </c>
      <c r="ED3">
        <v>8</v>
      </c>
      <c r="EE3">
        <v>6</v>
      </c>
      <c r="EF3">
        <v>6</v>
      </c>
      <c r="EG3">
        <v>12</v>
      </c>
      <c r="EH3" s="7">
        <v>882</v>
      </c>
      <c r="EI3" s="8">
        <v>54.04</v>
      </c>
      <c r="EJ3">
        <v>1</v>
      </c>
      <c r="EM3" s="31">
        <v>28</v>
      </c>
      <c r="EN3" s="31">
        <v>17</v>
      </c>
      <c r="EO3" s="31">
        <v>12</v>
      </c>
      <c r="EP3" s="31">
        <v>11</v>
      </c>
      <c r="EQ3" s="31">
        <v>13</v>
      </c>
      <c r="ER3" s="31">
        <v>9</v>
      </c>
      <c r="ES3" s="31">
        <v>10</v>
      </c>
      <c r="ET3" s="31">
        <v>8</v>
      </c>
      <c r="EU3" s="31">
        <v>5</v>
      </c>
      <c r="EV3" s="31">
        <v>6</v>
      </c>
      <c r="EW3" s="31">
        <v>119</v>
      </c>
    </row>
    <row r="4" spans="1:153" x14ac:dyDescent="0.3">
      <c r="A4" t="s">
        <v>32</v>
      </c>
      <c r="C4">
        <v>5</v>
      </c>
      <c r="D4">
        <v>5</v>
      </c>
      <c r="E4">
        <v>1</v>
      </c>
      <c r="G4">
        <v>5</v>
      </c>
      <c r="H4">
        <v>6</v>
      </c>
      <c r="J4" s="6"/>
      <c r="K4">
        <v>6</v>
      </c>
      <c r="L4">
        <v>8</v>
      </c>
      <c r="M4">
        <v>2</v>
      </c>
      <c r="N4">
        <v>8</v>
      </c>
      <c r="O4" s="6">
        <v>3</v>
      </c>
      <c r="P4">
        <v>5</v>
      </c>
      <c r="R4">
        <v>2</v>
      </c>
      <c r="S4">
        <v>10</v>
      </c>
      <c r="T4">
        <v>8</v>
      </c>
      <c r="U4">
        <v>2</v>
      </c>
      <c r="V4">
        <v>4</v>
      </c>
      <c r="W4">
        <v>8</v>
      </c>
      <c r="Y4">
        <v>2</v>
      </c>
      <c r="Z4">
        <v>10</v>
      </c>
      <c r="AB4">
        <v>5</v>
      </c>
      <c r="AD4">
        <v>10</v>
      </c>
      <c r="AE4">
        <v>8</v>
      </c>
      <c r="AF4">
        <v>7</v>
      </c>
      <c r="AG4">
        <v>7</v>
      </c>
      <c r="AH4">
        <v>6</v>
      </c>
      <c r="AI4">
        <v>5</v>
      </c>
      <c r="AJ4" s="6">
        <v>12</v>
      </c>
      <c r="AK4">
        <v>7</v>
      </c>
      <c r="AL4">
        <v>3</v>
      </c>
      <c r="AO4" s="6">
        <v>3</v>
      </c>
      <c r="AQ4">
        <v>6</v>
      </c>
      <c r="AR4">
        <v>6</v>
      </c>
      <c r="AS4">
        <v>12</v>
      </c>
      <c r="AV4">
        <v>7</v>
      </c>
      <c r="AX4">
        <v>6</v>
      </c>
      <c r="AY4">
        <v>8</v>
      </c>
      <c r="AZ4">
        <v>3</v>
      </c>
      <c r="BA4">
        <v>10</v>
      </c>
      <c r="BC4">
        <v>12</v>
      </c>
      <c r="BD4">
        <v>8</v>
      </c>
      <c r="BG4">
        <v>7</v>
      </c>
      <c r="BH4">
        <v>7</v>
      </c>
      <c r="BJ4">
        <v>12</v>
      </c>
      <c r="BK4">
        <v>12</v>
      </c>
      <c r="BM4">
        <v>4</v>
      </c>
      <c r="BO4">
        <v>6</v>
      </c>
      <c r="BP4">
        <v>12</v>
      </c>
      <c r="BQ4">
        <v>1</v>
      </c>
      <c r="BR4">
        <v>12</v>
      </c>
      <c r="BS4">
        <v>7</v>
      </c>
      <c r="BT4">
        <v>2</v>
      </c>
      <c r="BV4">
        <v>12</v>
      </c>
      <c r="BY4">
        <v>8</v>
      </c>
      <c r="BZ4">
        <v>6</v>
      </c>
      <c r="CA4">
        <v>7</v>
      </c>
      <c r="CC4">
        <v>7</v>
      </c>
      <c r="CK4">
        <v>12</v>
      </c>
      <c r="CM4">
        <v>10</v>
      </c>
      <c r="CN4">
        <v>8</v>
      </c>
      <c r="CO4">
        <v>1</v>
      </c>
      <c r="CP4">
        <v>4</v>
      </c>
      <c r="CQ4">
        <v>4</v>
      </c>
      <c r="CR4">
        <v>8</v>
      </c>
      <c r="CS4">
        <v>7</v>
      </c>
      <c r="CT4">
        <v>10</v>
      </c>
      <c r="CU4">
        <v>10</v>
      </c>
      <c r="CV4">
        <v>1</v>
      </c>
      <c r="CW4">
        <v>8</v>
      </c>
      <c r="CX4">
        <v>2</v>
      </c>
      <c r="CZ4">
        <v>2</v>
      </c>
      <c r="DA4">
        <v>7</v>
      </c>
      <c r="DB4">
        <v>12</v>
      </c>
      <c r="DC4">
        <v>6</v>
      </c>
      <c r="DD4">
        <v>10</v>
      </c>
      <c r="DE4">
        <v>12</v>
      </c>
      <c r="DG4">
        <v>6</v>
      </c>
      <c r="DH4">
        <v>12</v>
      </c>
      <c r="DI4">
        <v>7</v>
      </c>
      <c r="DJ4">
        <v>1</v>
      </c>
      <c r="DK4">
        <v>5</v>
      </c>
      <c r="DM4">
        <v>4</v>
      </c>
      <c r="DN4">
        <v>8</v>
      </c>
      <c r="DP4">
        <v>8</v>
      </c>
      <c r="DQ4">
        <v>3</v>
      </c>
      <c r="DR4">
        <v>4</v>
      </c>
      <c r="DS4">
        <v>6</v>
      </c>
      <c r="DT4">
        <v>2</v>
      </c>
      <c r="DU4">
        <v>8</v>
      </c>
      <c r="DV4">
        <v>8</v>
      </c>
      <c r="DX4">
        <v>12</v>
      </c>
      <c r="DZ4">
        <v>6</v>
      </c>
      <c r="EA4">
        <v>6</v>
      </c>
      <c r="EE4">
        <v>5</v>
      </c>
      <c r="EF4">
        <v>10</v>
      </c>
      <c r="EG4">
        <v>8</v>
      </c>
      <c r="EH4" s="7">
        <v>636</v>
      </c>
      <c r="EI4" s="8">
        <v>38.97</v>
      </c>
      <c r="EJ4">
        <v>3</v>
      </c>
      <c r="EM4" s="31">
        <v>13</v>
      </c>
      <c r="EN4" s="31">
        <v>9</v>
      </c>
      <c r="EO4" s="31">
        <v>16</v>
      </c>
      <c r="EP4" s="31">
        <v>12</v>
      </c>
      <c r="EQ4" s="31">
        <v>13</v>
      </c>
      <c r="ER4" s="31">
        <v>8</v>
      </c>
      <c r="ES4" s="31">
        <v>6</v>
      </c>
      <c r="ET4" s="31">
        <v>5</v>
      </c>
      <c r="EU4" s="31">
        <v>8</v>
      </c>
      <c r="EV4" s="31">
        <v>5</v>
      </c>
      <c r="EW4" s="31">
        <v>95</v>
      </c>
    </row>
    <row r="5" spans="1:153" x14ac:dyDescent="0.3">
      <c r="A5" t="s">
        <v>6</v>
      </c>
      <c r="B5">
        <v>8</v>
      </c>
      <c r="C5">
        <v>12</v>
      </c>
      <c r="E5">
        <v>4</v>
      </c>
      <c r="F5">
        <v>4</v>
      </c>
      <c r="G5">
        <v>4</v>
      </c>
      <c r="H5">
        <v>8</v>
      </c>
      <c r="I5">
        <v>2</v>
      </c>
      <c r="J5" s="6">
        <v>3</v>
      </c>
      <c r="K5">
        <v>8</v>
      </c>
      <c r="L5">
        <v>10</v>
      </c>
      <c r="M5">
        <v>10</v>
      </c>
      <c r="N5">
        <v>4</v>
      </c>
      <c r="O5" s="6"/>
      <c r="Q5">
        <v>1</v>
      </c>
      <c r="R5">
        <v>7</v>
      </c>
      <c r="S5">
        <v>8</v>
      </c>
      <c r="T5">
        <v>7</v>
      </c>
      <c r="U5">
        <v>6</v>
      </c>
      <c r="V5">
        <v>10</v>
      </c>
      <c r="W5">
        <v>10</v>
      </c>
      <c r="X5">
        <v>5</v>
      </c>
      <c r="Y5">
        <v>10</v>
      </c>
      <c r="Z5">
        <v>4</v>
      </c>
      <c r="AB5">
        <v>4</v>
      </c>
      <c r="AC5">
        <v>2</v>
      </c>
      <c r="AD5">
        <v>8</v>
      </c>
      <c r="AF5">
        <v>2</v>
      </c>
      <c r="AG5">
        <v>4</v>
      </c>
      <c r="AH5">
        <v>1</v>
      </c>
      <c r="AI5">
        <v>4</v>
      </c>
      <c r="AJ5" s="6">
        <v>1</v>
      </c>
      <c r="AK5">
        <v>10</v>
      </c>
      <c r="AL5">
        <v>6</v>
      </c>
      <c r="AN5">
        <v>5</v>
      </c>
      <c r="AO5" s="6"/>
      <c r="AP5">
        <v>7</v>
      </c>
      <c r="AQ5">
        <v>8</v>
      </c>
      <c r="AS5">
        <v>10</v>
      </c>
      <c r="AT5">
        <v>5</v>
      </c>
      <c r="AU5">
        <v>10</v>
      </c>
      <c r="AV5">
        <v>1</v>
      </c>
      <c r="AW5">
        <v>4</v>
      </c>
      <c r="AX5">
        <v>2</v>
      </c>
      <c r="AY5">
        <v>5</v>
      </c>
      <c r="AZ5">
        <v>2</v>
      </c>
      <c r="BA5">
        <v>12</v>
      </c>
      <c r="BB5">
        <v>4</v>
      </c>
      <c r="BD5">
        <v>1</v>
      </c>
      <c r="BE5">
        <v>10</v>
      </c>
      <c r="BF5">
        <v>8</v>
      </c>
      <c r="BG5">
        <v>10</v>
      </c>
      <c r="BH5">
        <v>6</v>
      </c>
      <c r="BJ5">
        <v>3</v>
      </c>
      <c r="BK5">
        <v>8</v>
      </c>
      <c r="BL5">
        <v>2</v>
      </c>
      <c r="BM5">
        <v>3</v>
      </c>
      <c r="BN5">
        <v>7</v>
      </c>
      <c r="BP5">
        <v>3</v>
      </c>
      <c r="BQ5">
        <v>4</v>
      </c>
      <c r="BR5">
        <v>5</v>
      </c>
      <c r="BS5">
        <v>8</v>
      </c>
      <c r="BT5">
        <v>7</v>
      </c>
      <c r="BU5">
        <v>1</v>
      </c>
      <c r="BV5">
        <v>6</v>
      </c>
      <c r="BW5">
        <v>7</v>
      </c>
      <c r="BX5">
        <v>12</v>
      </c>
      <c r="BZ5">
        <v>7</v>
      </c>
      <c r="CA5">
        <v>12</v>
      </c>
      <c r="CB5">
        <v>4</v>
      </c>
      <c r="CC5">
        <v>10</v>
      </c>
      <c r="CG5">
        <v>1</v>
      </c>
      <c r="CI5">
        <v>1</v>
      </c>
      <c r="CJ5">
        <v>3</v>
      </c>
      <c r="CL5">
        <v>7</v>
      </c>
      <c r="CM5">
        <v>5</v>
      </c>
      <c r="CN5">
        <v>4</v>
      </c>
      <c r="CO5">
        <v>2</v>
      </c>
      <c r="CP5">
        <v>8</v>
      </c>
      <c r="CR5">
        <v>2</v>
      </c>
      <c r="CS5">
        <v>12</v>
      </c>
      <c r="CU5">
        <v>1</v>
      </c>
      <c r="CV5">
        <v>10</v>
      </c>
      <c r="CX5">
        <v>5</v>
      </c>
      <c r="CY5">
        <v>5</v>
      </c>
      <c r="CZ5">
        <v>4</v>
      </c>
      <c r="DB5">
        <v>1</v>
      </c>
      <c r="DC5">
        <v>12</v>
      </c>
      <c r="DF5">
        <v>6</v>
      </c>
      <c r="DG5">
        <v>12</v>
      </c>
      <c r="DH5">
        <v>7</v>
      </c>
      <c r="DL5">
        <v>5</v>
      </c>
      <c r="DM5">
        <v>10</v>
      </c>
      <c r="DO5">
        <v>12</v>
      </c>
      <c r="DR5">
        <v>10</v>
      </c>
      <c r="DS5">
        <v>8</v>
      </c>
      <c r="DT5">
        <v>8</v>
      </c>
      <c r="DU5">
        <v>5</v>
      </c>
      <c r="DV5">
        <v>6</v>
      </c>
      <c r="DW5">
        <v>10</v>
      </c>
      <c r="DX5">
        <v>4</v>
      </c>
      <c r="DY5">
        <v>4</v>
      </c>
      <c r="EB5">
        <v>12</v>
      </c>
      <c r="EC5">
        <v>7</v>
      </c>
      <c r="ED5">
        <v>12</v>
      </c>
      <c r="EE5">
        <v>1</v>
      </c>
      <c r="EF5">
        <v>1</v>
      </c>
      <c r="EG5">
        <v>1</v>
      </c>
      <c r="EH5" s="7">
        <v>630</v>
      </c>
      <c r="EI5" s="8">
        <v>38.6</v>
      </c>
      <c r="EJ5">
        <v>4</v>
      </c>
      <c r="EM5" s="31">
        <v>10</v>
      </c>
      <c r="EN5" s="31">
        <v>15</v>
      </c>
      <c r="EO5" s="31">
        <v>12</v>
      </c>
      <c r="EP5" s="31">
        <v>10</v>
      </c>
      <c r="EQ5" s="31">
        <v>6</v>
      </c>
      <c r="ER5" s="31">
        <v>10</v>
      </c>
      <c r="ES5" s="31">
        <v>16</v>
      </c>
      <c r="ET5" s="31">
        <v>5</v>
      </c>
      <c r="EU5" s="31">
        <v>8</v>
      </c>
      <c r="EV5" s="31">
        <v>13</v>
      </c>
      <c r="EW5" s="31">
        <v>105</v>
      </c>
    </row>
    <row r="6" spans="1:153" x14ac:dyDescent="0.3">
      <c r="A6" t="s">
        <v>5</v>
      </c>
      <c r="B6">
        <v>7</v>
      </c>
      <c r="C6">
        <v>1</v>
      </c>
      <c r="E6">
        <v>8</v>
      </c>
      <c r="F6">
        <v>7</v>
      </c>
      <c r="G6">
        <v>8</v>
      </c>
      <c r="H6">
        <v>5</v>
      </c>
      <c r="J6" s="6">
        <v>12</v>
      </c>
      <c r="K6">
        <v>10</v>
      </c>
      <c r="L6">
        <v>4</v>
      </c>
      <c r="M6">
        <v>6</v>
      </c>
      <c r="N6">
        <v>7</v>
      </c>
      <c r="O6" s="6">
        <v>10</v>
      </c>
      <c r="P6">
        <v>8</v>
      </c>
      <c r="Q6">
        <v>6</v>
      </c>
      <c r="R6">
        <v>6</v>
      </c>
      <c r="S6">
        <v>5</v>
      </c>
      <c r="T6">
        <v>3</v>
      </c>
      <c r="U6">
        <v>10</v>
      </c>
      <c r="V6">
        <v>5</v>
      </c>
      <c r="W6">
        <v>5</v>
      </c>
      <c r="X6">
        <v>1</v>
      </c>
      <c r="Y6">
        <v>4</v>
      </c>
      <c r="AA6">
        <v>8</v>
      </c>
      <c r="AB6">
        <v>8</v>
      </c>
      <c r="AD6">
        <v>4</v>
      </c>
      <c r="AE6">
        <v>5</v>
      </c>
      <c r="AF6">
        <v>10</v>
      </c>
      <c r="AH6">
        <v>10</v>
      </c>
      <c r="AI6">
        <v>2</v>
      </c>
      <c r="AJ6" s="6">
        <v>8</v>
      </c>
      <c r="AL6">
        <v>4</v>
      </c>
      <c r="AM6">
        <v>8</v>
      </c>
      <c r="AN6">
        <v>4</v>
      </c>
      <c r="AO6" s="6"/>
      <c r="AQ6">
        <v>2</v>
      </c>
      <c r="AR6">
        <v>12</v>
      </c>
      <c r="AS6">
        <v>7</v>
      </c>
      <c r="AT6">
        <v>7</v>
      </c>
      <c r="AU6">
        <v>3</v>
      </c>
      <c r="AV6">
        <v>6</v>
      </c>
      <c r="AY6">
        <v>2</v>
      </c>
      <c r="AZ6">
        <v>10</v>
      </c>
      <c r="BA6">
        <v>5</v>
      </c>
      <c r="BB6">
        <v>1</v>
      </c>
      <c r="BC6">
        <v>5</v>
      </c>
      <c r="BD6">
        <v>10</v>
      </c>
      <c r="BF6">
        <v>7</v>
      </c>
      <c r="BH6">
        <v>4</v>
      </c>
      <c r="BJ6">
        <v>5</v>
      </c>
      <c r="BK6">
        <v>5</v>
      </c>
      <c r="BN6">
        <v>2</v>
      </c>
      <c r="BO6">
        <v>8</v>
      </c>
      <c r="BQ6">
        <v>2</v>
      </c>
      <c r="BR6">
        <v>1</v>
      </c>
      <c r="BS6">
        <v>3</v>
      </c>
      <c r="BU6">
        <v>3</v>
      </c>
      <c r="BV6">
        <v>10</v>
      </c>
      <c r="BW6">
        <v>3</v>
      </c>
      <c r="BX6">
        <v>6</v>
      </c>
      <c r="BY6">
        <v>2</v>
      </c>
      <c r="BZ6">
        <v>8</v>
      </c>
      <c r="CA6">
        <v>3</v>
      </c>
      <c r="CB6">
        <v>10</v>
      </c>
      <c r="CC6">
        <v>2</v>
      </c>
      <c r="CD6">
        <v>8</v>
      </c>
      <c r="CF6">
        <v>1</v>
      </c>
      <c r="CG6">
        <v>2</v>
      </c>
      <c r="CH6">
        <v>3</v>
      </c>
      <c r="CK6">
        <v>4</v>
      </c>
      <c r="CL6">
        <v>10</v>
      </c>
      <c r="CM6">
        <v>7</v>
      </c>
      <c r="CO6">
        <v>10</v>
      </c>
      <c r="CP6">
        <v>7</v>
      </c>
      <c r="CQ6">
        <v>12</v>
      </c>
      <c r="CR6">
        <v>4</v>
      </c>
      <c r="CT6">
        <v>12</v>
      </c>
      <c r="CU6">
        <v>4</v>
      </c>
      <c r="CV6">
        <v>8</v>
      </c>
      <c r="CW6">
        <v>7</v>
      </c>
      <c r="CX6">
        <v>7</v>
      </c>
      <c r="CY6">
        <v>4</v>
      </c>
      <c r="CZ6">
        <v>10</v>
      </c>
      <c r="DA6">
        <v>4</v>
      </c>
      <c r="DB6">
        <v>6</v>
      </c>
      <c r="DC6">
        <v>4</v>
      </c>
      <c r="DE6">
        <v>5</v>
      </c>
      <c r="DF6">
        <v>5</v>
      </c>
      <c r="DI6">
        <v>6</v>
      </c>
      <c r="DJ6">
        <v>7</v>
      </c>
      <c r="DK6">
        <v>4</v>
      </c>
      <c r="DL6">
        <v>10</v>
      </c>
      <c r="DN6">
        <v>10</v>
      </c>
      <c r="DO6">
        <v>2</v>
      </c>
      <c r="DQ6">
        <v>5</v>
      </c>
      <c r="DR6">
        <v>12</v>
      </c>
      <c r="DS6">
        <v>4</v>
      </c>
      <c r="DT6">
        <v>7</v>
      </c>
      <c r="DV6">
        <v>7</v>
      </c>
      <c r="DX6">
        <v>1</v>
      </c>
      <c r="DZ6">
        <v>5</v>
      </c>
      <c r="EA6">
        <v>3</v>
      </c>
      <c r="EC6">
        <v>6</v>
      </c>
      <c r="ED6">
        <v>7</v>
      </c>
      <c r="EE6">
        <v>3</v>
      </c>
      <c r="EG6">
        <v>6</v>
      </c>
      <c r="EH6" s="7">
        <v>612</v>
      </c>
      <c r="EI6" s="8">
        <v>37.5</v>
      </c>
      <c r="EJ6">
        <v>5</v>
      </c>
      <c r="EM6" s="31">
        <v>5</v>
      </c>
      <c r="EN6" s="31">
        <v>14</v>
      </c>
      <c r="EO6" s="31">
        <v>11</v>
      </c>
      <c r="EP6" s="31">
        <v>14</v>
      </c>
      <c r="EQ6" s="31">
        <v>9</v>
      </c>
      <c r="ER6" s="31">
        <v>13</v>
      </c>
      <c r="ES6" s="31">
        <v>14</v>
      </c>
      <c r="ET6" s="31">
        <v>9</v>
      </c>
      <c r="EU6" s="31">
        <v>9</v>
      </c>
      <c r="EV6" s="31">
        <v>6</v>
      </c>
      <c r="EW6" s="31">
        <v>104</v>
      </c>
    </row>
    <row r="7" spans="1:153" x14ac:dyDescent="0.3">
      <c r="A7" t="s">
        <v>35</v>
      </c>
      <c r="B7">
        <v>1</v>
      </c>
      <c r="C7">
        <v>7</v>
      </c>
      <c r="D7">
        <v>7</v>
      </c>
      <c r="F7">
        <v>1</v>
      </c>
      <c r="H7">
        <v>2</v>
      </c>
      <c r="I7">
        <v>4</v>
      </c>
      <c r="J7" s="6">
        <v>2</v>
      </c>
      <c r="K7">
        <v>2</v>
      </c>
      <c r="N7">
        <v>5</v>
      </c>
      <c r="O7" s="6">
        <v>7</v>
      </c>
      <c r="P7">
        <v>6</v>
      </c>
      <c r="Q7">
        <v>7</v>
      </c>
      <c r="R7">
        <v>5</v>
      </c>
      <c r="S7">
        <v>3</v>
      </c>
      <c r="T7">
        <v>4</v>
      </c>
      <c r="U7">
        <v>3</v>
      </c>
      <c r="V7">
        <v>2</v>
      </c>
      <c r="W7">
        <v>6</v>
      </c>
      <c r="X7">
        <v>10</v>
      </c>
      <c r="Y7">
        <v>5</v>
      </c>
      <c r="Z7">
        <v>6</v>
      </c>
      <c r="AA7">
        <v>12</v>
      </c>
      <c r="AC7">
        <v>3</v>
      </c>
      <c r="AD7">
        <v>3</v>
      </c>
      <c r="AE7">
        <v>1</v>
      </c>
      <c r="AF7">
        <v>6</v>
      </c>
      <c r="AI7">
        <v>12</v>
      </c>
      <c r="AJ7" s="6"/>
      <c r="AK7">
        <v>1</v>
      </c>
      <c r="AL7">
        <v>1</v>
      </c>
      <c r="AM7">
        <v>2</v>
      </c>
      <c r="AN7">
        <v>8</v>
      </c>
      <c r="AO7" s="6">
        <v>7</v>
      </c>
      <c r="AP7">
        <v>10</v>
      </c>
      <c r="AQ7">
        <v>7</v>
      </c>
      <c r="AS7">
        <v>3</v>
      </c>
      <c r="AU7">
        <v>2</v>
      </c>
      <c r="AV7">
        <v>3</v>
      </c>
      <c r="AW7">
        <v>8</v>
      </c>
      <c r="AX7">
        <v>3</v>
      </c>
      <c r="AY7">
        <v>4</v>
      </c>
      <c r="AZ7">
        <v>7</v>
      </c>
      <c r="BA7">
        <v>8</v>
      </c>
      <c r="BB7">
        <v>12</v>
      </c>
      <c r="BC7">
        <v>6</v>
      </c>
      <c r="BD7">
        <v>6</v>
      </c>
      <c r="BE7">
        <v>3</v>
      </c>
      <c r="BF7">
        <v>3</v>
      </c>
      <c r="BH7">
        <v>2</v>
      </c>
      <c r="BJ7">
        <v>8</v>
      </c>
      <c r="BK7">
        <v>1</v>
      </c>
      <c r="BL7">
        <v>12</v>
      </c>
      <c r="BO7">
        <v>12</v>
      </c>
      <c r="BP7">
        <v>7</v>
      </c>
      <c r="BQ7">
        <v>12</v>
      </c>
      <c r="BR7">
        <v>3</v>
      </c>
      <c r="BS7">
        <v>10</v>
      </c>
      <c r="BV7">
        <v>5</v>
      </c>
      <c r="BW7">
        <v>5</v>
      </c>
      <c r="BX7">
        <v>5</v>
      </c>
      <c r="BY7">
        <v>4</v>
      </c>
      <c r="BZ7">
        <v>10</v>
      </c>
      <c r="CA7">
        <v>1</v>
      </c>
      <c r="CC7">
        <v>5</v>
      </c>
      <c r="CD7">
        <v>6</v>
      </c>
      <c r="CE7">
        <v>5</v>
      </c>
      <c r="CF7">
        <v>3</v>
      </c>
      <c r="CG7">
        <v>4</v>
      </c>
      <c r="CH7">
        <v>7</v>
      </c>
      <c r="CI7">
        <v>4</v>
      </c>
      <c r="CJ7">
        <v>7</v>
      </c>
      <c r="CL7">
        <v>1</v>
      </c>
      <c r="CM7">
        <v>4</v>
      </c>
      <c r="CN7">
        <v>2</v>
      </c>
      <c r="CP7">
        <v>3</v>
      </c>
      <c r="CQ7">
        <v>6</v>
      </c>
      <c r="CS7">
        <v>2</v>
      </c>
      <c r="CU7">
        <v>3</v>
      </c>
      <c r="CW7">
        <v>6</v>
      </c>
      <c r="CY7">
        <v>7</v>
      </c>
      <c r="CZ7">
        <v>7</v>
      </c>
      <c r="DA7">
        <v>12</v>
      </c>
      <c r="DB7">
        <v>5</v>
      </c>
      <c r="DC7">
        <v>2</v>
      </c>
      <c r="DD7">
        <v>6</v>
      </c>
      <c r="DG7">
        <v>2</v>
      </c>
      <c r="DH7">
        <v>5</v>
      </c>
      <c r="DI7">
        <v>5</v>
      </c>
      <c r="DJ7">
        <v>3</v>
      </c>
      <c r="DL7">
        <v>1</v>
      </c>
      <c r="DM7">
        <v>7</v>
      </c>
      <c r="DN7">
        <v>4</v>
      </c>
      <c r="DO7">
        <v>4</v>
      </c>
      <c r="DP7">
        <v>4</v>
      </c>
      <c r="DR7">
        <v>3</v>
      </c>
      <c r="DS7">
        <v>5</v>
      </c>
      <c r="DT7">
        <v>3</v>
      </c>
      <c r="DW7">
        <v>5</v>
      </c>
      <c r="EA7">
        <v>12</v>
      </c>
      <c r="EB7">
        <v>4</v>
      </c>
      <c r="ED7">
        <v>6</v>
      </c>
      <c r="EE7">
        <v>7</v>
      </c>
      <c r="EG7">
        <v>2</v>
      </c>
      <c r="EH7" s="7">
        <v>522</v>
      </c>
      <c r="EI7" s="8">
        <v>31.99</v>
      </c>
      <c r="EJ7">
        <v>6</v>
      </c>
      <c r="EM7" s="31">
        <v>8</v>
      </c>
      <c r="EN7" s="31">
        <v>4</v>
      </c>
      <c r="EO7" s="31">
        <v>4</v>
      </c>
      <c r="EP7" s="31">
        <v>14</v>
      </c>
      <c r="EQ7" s="31">
        <v>11</v>
      </c>
      <c r="ER7" s="31">
        <v>13</v>
      </c>
      <c r="ES7" s="31">
        <v>11</v>
      </c>
      <c r="ET7" s="31">
        <v>16</v>
      </c>
      <c r="EU7" s="31">
        <v>12</v>
      </c>
      <c r="EV7" s="31">
        <v>9</v>
      </c>
      <c r="EW7" s="31">
        <v>102</v>
      </c>
    </row>
    <row r="8" spans="1:153" x14ac:dyDescent="0.3">
      <c r="A8" t="s">
        <v>3</v>
      </c>
      <c r="B8">
        <v>10</v>
      </c>
      <c r="E8">
        <v>5</v>
      </c>
      <c r="G8">
        <v>3</v>
      </c>
      <c r="I8">
        <v>7</v>
      </c>
      <c r="J8" s="6"/>
      <c r="K8">
        <v>4</v>
      </c>
      <c r="L8">
        <v>5</v>
      </c>
      <c r="O8" s="6">
        <v>4</v>
      </c>
      <c r="R8">
        <v>4</v>
      </c>
      <c r="U8">
        <v>7</v>
      </c>
      <c r="Y8">
        <v>6</v>
      </c>
      <c r="Z8">
        <v>5</v>
      </c>
      <c r="AA8">
        <v>7</v>
      </c>
      <c r="AB8">
        <v>6</v>
      </c>
      <c r="AE8">
        <v>6</v>
      </c>
      <c r="AF8">
        <v>4</v>
      </c>
      <c r="AG8">
        <v>3</v>
      </c>
      <c r="AH8">
        <v>4</v>
      </c>
      <c r="AI8">
        <v>7</v>
      </c>
      <c r="AJ8" s="6"/>
      <c r="AL8">
        <v>10</v>
      </c>
      <c r="AM8">
        <v>4</v>
      </c>
      <c r="AO8" s="6">
        <v>6</v>
      </c>
      <c r="AT8">
        <v>10</v>
      </c>
      <c r="AV8">
        <v>5</v>
      </c>
      <c r="AX8">
        <v>1</v>
      </c>
      <c r="AY8">
        <v>3</v>
      </c>
      <c r="BA8">
        <v>1</v>
      </c>
      <c r="BB8">
        <v>2</v>
      </c>
      <c r="BC8">
        <v>2</v>
      </c>
      <c r="BD8">
        <v>3</v>
      </c>
      <c r="BE8">
        <v>4</v>
      </c>
      <c r="BF8">
        <v>2</v>
      </c>
      <c r="BI8">
        <v>3</v>
      </c>
      <c r="BJ8">
        <v>1</v>
      </c>
      <c r="BM8">
        <v>8</v>
      </c>
      <c r="BN8">
        <v>5</v>
      </c>
      <c r="BO8">
        <v>4</v>
      </c>
      <c r="BP8">
        <v>10</v>
      </c>
      <c r="BQ8">
        <v>10</v>
      </c>
      <c r="BT8">
        <v>5</v>
      </c>
      <c r="BV8">
        <v>2</v>
      </c>
      <c r="BY8">
        <v>10</v>
      </c>
      <c r="BZ8">
        <v>4</v>
      </c>
      <c r="CA8">
        <v>10</v>
      </c>
      <c r="CE8">
        <v>10</v>
      </c>
      <c r="CF8">
        <v>8</v>
      </c>
      <c r="CG8">
        <v>8</v>
      </c>
      <c r="CI8">
        <v>6</v>
      </c>
      <c r="CJ8">
        <v>10</v>
      </c>
      <c r="CK8">
        <v>10</v>
      </c>
      <c r="CL8">
        <v>3</v>
      </c>
      <c r="CM8">
        <v>1</v>
      </c>
      <c r="CN8">
        <v>7</v>
      </c>
      <c r="CO8">
        <v>8</v>
      </c>
      <c r="CS8">
        <v>4</v>
      </c>
      <c r="CW8">
        <v>5</v>
      </c>
      <c r="CZ8">
        <v>6</v>
      </c>
      <c r="DD8">
        <v>5</v>
      </c>
      <c r="DE8">
        <v>4</v>
      </c>
      <c r="DF8">
        <v>4</v>
      </c>
      <c r="DH8">
        <v>4</v>
      </c>
      <c r="DI8">
        <v>4</v>
      </c>
      <c r="DJ8">
        <v>8</v>
      </c>
      <c r="DK8">
        <v>8</v>
      </c>
      <c r="DL8">
        <v>3</v>
      </c>
      <c r="DN8">
        <v>1</v>
      </c>
      <c r="DO8">
        <v>3</v>
      </c>
      <c r="DR8">
        <v>7</v>
      </c>
      <c r="DU8">
        <v>10</v>
      </c>
      <c r="DX8">
        <v>7</v>
      </c>
      <c r="DY8">
        <v>2</v>
      </c>
      <c r="DZ8">
        <v>12</v>
      </c>
      <c r="EB8">
        <v>3</v>
      </c>
      <c r="ED8">
        <v>1</v>
      </c>
      <c r="EG8">
        <v>3</v>
      </c>
      <c r="EH8" s="18">
        <v>397</v>
      </c>
      <c r="EI8" s="23">
        <v>24.33</v>
      </c>
      <c r="EJ8">
        <v>11</v>
      </c>
      <c r="EM8" s="31">
        <v>1</v>
      </c>
      <c r="EN8" s="31">
        <v>11</v>
      </c>
      <c r="EO8" s="31">
        <v>6</v>
      </c>
      <c r="EP8" s="31">
        <v>7</v>
      </c>
      <c r="EQ8" s="31">
        <v>6</v>
      </c>
      <c r="ER8" s="31">
        <v>8</v>
      </c>
      <c r="ES8" s="31">
        <v>14</v>
      </c>
      <c r="ET8" s="31">
        <v>10</v>
      </c>
      <c r="EU8" s="31">
        <v>5</v>
      </c>
      <c r="EV8" s="31">
        <v>6</v>
      </c>
      <c r="EW8" s="31">
        <v>74</v>
      </c>
    </row>
    <row r="9" spans="1:153" x14ac:dyDescent="0.3">
      <c r="A9" t="s">
        <v>23</v>
      </c>
      <c r="B9">
        <v>4</v>
      </c>
      <c r="D9">
        <v>10</v>
      </c>
      <c r="E9">
        <v>7</v>
      </c>
      <c r="F9">
        <v>6</v>
      </c>
      <c r="H9">
        <v>7</v>
      </c>
      <c r="I9">
        <v>6</v>
      </c>
      <c r="J9" s="6">
        <v>6</v>
      </c>
      <c r="N9">
        <v>6</v>
      </c>
      <c r="O9" s="6">
        <v>8</v>
      </c>
      <c r="P9">
        <v>7</v>
      </c>
      <c r="R9">
        <v>1</v>
      </c>
      <c r="S9">
        <v>7</v>
      </c>
      <c r="T9">
        <v>2</v>
      </c>
      <c r="U9">
        <v>5</v>
      </c>
      <c r="V9">
        <v>6</v>
      </c>
      <c r="W9">
        <v>12</v>
      </c>
      <c r="Y9">
        <v>8</v>
      </c>
      <c r="AA9">
        <v>5</v>
      </c>
      <c r="AB9">
        <v>2</v>
      </c>
      <c r="AC9">
        <v>6</v>
      </c>
      <c r="AD9">
        <v>6</v>
      </c>
      <c r="AG9">
        <v>5</v>
      </c>
      <c r="AJ9" s="6">
        <v>7</v>
      </c>
      <c r="AK9">
        <v>4</v>
      </c>
      <c r="AL9">
        <v>7</v>
      </c>
      <c r="AN9">
        <v>2</v>
      </c>
      <c r="AO9" s="6">
        <v>5</v>
      </c>
      <c r="AP9">
        <v>5</v>
      </c>
      <c r="AR9">
        <v>8</v>
      </c>
      <c r="AS9">
        <v>5</v>
      </c>
      <c r="AT9">
        <v>4</v>
      </c>
      <c r="AW9">
        <v>2</v>
      </c>
      <c r="AZ9">
        <v>4</v>
      </c>
      <c r="BB9">
        <v>10</v>
      </c>
      <c r="BC9">
        <v>1</v>
      </c>
      <c r="BD9">
        <v>7</v>
      </c>
      <c r="BE9">
        <v>1</v>
      </c>
      <c r="BF9">
        <v>6</v>
      </c>
      <c r="BG9">
        <v>5</v>
      </c>
      <c r="BH9">
        <v>1</v>
      </c>
      <c r="BI9">
        <v>6</v>
      </c>
      <c r="BJ9">
        <v>7</v>
      </c>
      <c r="BK9">
        <v>3</v>
      </c>
      <c r="BL9">
        <v>1</v>
      </c>
      <c r="BO9">
        <v>1</v>
      </c>
      <c r="BP9">
        <v>6</v>
      </c>
      <c r="BT9">
        <v>6</v>
      </c>
      <c r="BU9">
        <v>6</v>
      </c>
      <c r="BV9">
        <v>4</v>
      </c>
      <c r="BW9">
        <v>4</v>
      </c>
      <c r="BZ9">
        <v>5</v>
      </c>
      <c r="CA9">
        <v>2</v>
      </c>
      <c r="CB9">
        <v>6</v>
      </c>
      <c r="CC9">
        <v>1</v>
      </c>
      <c r="CD9">
        <v>1</v>
      </c>
      <c r="CE9">
        <v>1</v>
      </c>
      <c r="CH9">
        <v>2</v>
      </c>
      <c r="CJ9">
        <v>2</v>
      </c>
      <c r="CK9">
        <v>7</v>
      </c>
      <c r="CL9">
        <v>4</v>
      </c>
      <c r="CM9">
        <v>12</v>
      </c>
      <c r="CO9">
        <v>6</v>
      </c>
      <c r="CP9">
        <v>1</v>
      </c>
      <c r="CQ9">
        <v>7</v>
      </c>
      <c r="CR9">
        <v>6</v>
      </c>
      <c r="CT9">
        <v>5</v>
      </c>
      <c r="CU9">
        <v>12</v>
      </c>
      <c r="CV9">
        <v>3</v>
      </c>
      <c r="CY9">
        <v>6</v>
      </c>
      <c r="DB9">
        <v>4</v>
      </c>
      <c r="DC9">
        <v>5</v>
      </c>
      <c r="DE9">
        <v>2</v>
      </c>
      <c r="DF9">
        <v>8</v>
      </c>
      <c r="DG9">
        <v>5</v>
      </c>
      <c r="DI9">
        <v>12</v>
      </c>
      <c r="DJ9">
        <v>12</v>
      </c>
      <c r="DK9">
        <v>12</v>
      </c>
      <c r="DM9">
        <v>8</v>
      </c>
      <c r="DO9">
        <v>7</v>
      </c>
      <c r="DP9">
        <v>3</v>
      </c>
      <c r="DQ9">
        <v>6</v>
      </c>
      <c r="DS9">
        <v>12</v>
      </c>
      <c r="DU9">
        <v>1</v>
      </c>
      <c r="DV9">
        <v>1</v>
      </c>
      <c r="DW9">
        <v>8</v>
      </c>
      <c r="DY9">
        <v>3</v>
      </c>
      <c r="DZ9">
        <v>7</v>
      </c>
      <c r="EA9">
        <v>8</v>
      </c>
      <c r="EB9">
        <v>8</v>
      </c>
      <c r="EC9">
        <v>1</v>
      </c>
      <c r="ED9">
        <v>2</v>
      </c>
      <c r="EE9">
        <v>12</v>
      </c>
      <c r="EF9">
        <v>2</v>
      </c>
      <c r="EG9">
        <v>5</v>
      </c>
      <c r="EH9" s="7">
        <v>503</v>
      </c>
      <c r="EI9" s="8">
        <v>30.82</v>
      </c>
      <c r="EJ9">
        <v>7</v>
      </c>
      <c r="EM9" s="31">
        <v>8</v>
      </c>
      <c r="EN9" s="31">
        <v>2</v>
      </c>
      <c r="EO9" s="31">
        <v>8</v>
      </c>
      <c r="EP9" s="31">
        <v>12</v>
      </c>
      <c r="EQ9" s="31">
        <v>17</v>
      </c>
      <c r="ER9" s="31">
        <v>12</v>
      </c>
      <c r="ES9" s="31">
        <v>8</v>
      </c>
      <c r="ET9" s="31">
        <v>4</v>
      </c>
      <c r="EU9" s="31">
        <v>10</v>
      </c>
      <c r="EV9" s="31">
        <v>13</v>
      </c>
      <c r="EW9" s="31">
        <v>94</v>
      </c>
    </row>
    <row r="10" spans="1:153" x14ac:dyDescent="0.3">
      <c r="A10" t="s">
        <v>38</v>
      </c>
      <c r="C10">
        <v>8</v>
      </c>
      <c r="D10">
        <v>2</v>
      </c>
      <c r="E10">
        <v>12</v>
      </c>
      <c r="G10">
        <v>1</v>
      </c>
      <c r="H10">
        <v>3</v>
      </c>
      <c r="I10">
        <v>10</v>
      </c>
      <c r="J10" s="6">
        <v>10</v>
      </c>
      <c r="M10">
        <v>3</v>
      </c>
      <c r="N10">
        <v>2</v>
      </c>
      <c r="O10" s="6"/>
      <c r="P10">
        <v>4</v>
      </c>
      <c r="Q10">
        <v>8</v>
      </c>
      <c r="R10">
        <v>12</v>
      </c>
      <c r="S10">
        <v>4</v>
      </c>
      <c r="T10">
        <v>6</v>
      </c>
      <c r="W10">
        <v>2</v>
      </c>
      <c r="X10">
        <v>2</v>
      </c>
      <c r="Y10">
        <v>1</v>
      </c>
      <c r="Z10">
        <v>8</v>
      </c>
      <c r="AA10">
        <v>1</v>
      </c>
      <c r="AB10">
        <v>12</v>
      </c>
      <c r="AC10">
        <v>10</v>
      </c>
      <c r="AD10">
        <v>1</v>
      </c>
      <c r="AE10">
        <v>3</v>
      </c>
      <c r="AF10">
        <v>12</v>
      </c>
      <c r="AG10">
        <v>10</v>
      </c>
      <c r="AH10">
        <v>5</v>
      </c>
      <c r="AI10">
        <v>10</v>
      </c>
      <c r="AJ10" s="6">
        <v>5</v>
      </c>
      <c r="AK10">
        <v>2</v>
      </c>
      <c r="AM10">
        <v>12</v>
      </c>
      <c r="AO10" s="6">
        <v>1</v>
      </c>
      <c r="AP10">
        <v>8</v>
      </c>
      <c r="AQ10">
        <v>4</v>
      </c>
      <c r="AR10">
        <v>2</v>
      </c>
      <c r="AS10">
        <v>2</v>
      </c>
      <c r="AT10">
        <v>8</v>
      </c>
      <c r="AV10">
        <v>8</v>
      </c>
      <c r="AX10">
        <v>8</v>
      </c>
      <c r="BA10">
        <v>2</v>
      </c>
      <c r="BB10">
        <v>8</v>
      </c>
      <c r="BC10">
        <v>8</v>
      </c>
      <c r="BD10">
        <v>5</v>
      </c>
      <c r="BE10">
        <v>2</v>
      </c>
      <c r="BG10">
        <v>1</v>
      </c>
      <c r="BH10">
        <v>5</v>
      </c>
      <c r="BI10">
        <v>5</v>
      </c>
      <c r="BJ10">
        <v>2</v>
      </c>
      <c r="BM10">
        <v>5</v>
      </c>
      <c r="BN10">
        <v>1</v>
      </c>
      <c r="BQ10">
        <v>6</v>
      </c>
      <c r="BS10">
        <v>6</v>
      </c>
      <c r="BU10">
        <v>10</v>
      </c>
      <c r="BV10">
        <v>3</v>
      </c>
      <c r="BW10">
        <v>8</v>
      </c>
      <c r="BY10">
        <v>7</v>
      </c>
      <c r="CA10">
        <v>4</v>
      </c>
      <c r="CB10">
        <v>3</v>
      </c>
      <c r="CD10">
        <v>7</v>
      </c>
      <c r="CE10">
        <v>6</v>
      </c>
      <c r="CF10">
        <v>12</v>
      </c>
      <c r="CG10">
        <v>7</v>
      </c>
      <c r="CH10">
        <v>8</v>
      </c>
      <c r="CI10">
        <v>12</v>
      </c>
      <c r="CJ10">
        <v>6</v>
      </c>
      <c r="CK10">
        <v>3</v>
      </c>
      <c r="CN10">
        <v>6</v>
      </c>
      <c r="CP10">
        <v>6</v>
      </c>
      <c r="CW10">
        <v>1</v>
      </c>
      <c r="CX10">
        <v>8</v>
      </c>
      <c r="CY10">
        <v>3</v>
      </c>
      <c r="DB10">
        <v>2</v>
      </c>
      <c r="DE10">
        <v>6</v>
      </c>
      <c r="DG10">
        <v>10</v>
      </c>
      <c r="DJ10">
        <v>6</v>
      </c>
      <c r="DK10">
        <v>10</v>
      </c>
      <c r="DL10">
        <v>4</v>
      </c>
      <c r="DN10">
        <v>3</v>
      </c>
      <c r="DO10">
        <v>5</v>
      </c>
      <c r="DP10">
        <v>10</v>
      </c>
      <c r="DQ10">
        <v>10</v>
      </c>
      <c r="DR10">
        <v>8</v>
      </c>
      <c r="DT10">
        <v>1</v>
      </c>
      <c r="DU10">
        <v>2</v>
      </c>
      <c r="DV10">
        <v>2</v>
      </c>
      <c r="DW10">
        <v>1</v>
      </c>
      <c r="EB10">
        <v>1</v>
      </c>
      <c r="EC10">
        <v>8</v>
      </c>
      <c r="ED10">
        <v>10</v>
      </c>
      <c r="EH10" s="7">
        <v>497</v>
      </c>
      <c r="EI10" s="8">
        <v>30.45</v>
      </c>
      <c r="EJ10">
        <v>8</v>
      </c>
      <c r="EM10" s="31">
        <v>7</v>
      </c>
      <c r="EN10" s="31">
        <v>11</v>
      </c>
      <c r="EO10" s="31">
        <v>14</v>
      </c>
      <c r="EP10" s="31">
        <v>3</v>
      </c>
      <c r="EQ10" s="31">
        <v>9</v>
      </c>
      <c r="ER10" s="31">
        <v>7</v>
      </c>
      <c r="ES10" s="31">
        <v>5</v>
      </c>
      <c r="ET10" s="31">
        <v>8</v>
      </c>
      <c r="EU10" s="31">
        <v>13</v>
      </c>
      <c r="EV10" s="31">
        <v>11</v>
      </c>
      <c r="EW10" s="31">
        <v>88</v>
      </c>
    </row>
    <row r="11" spans="1:153" x14ac:dyDescent="0.3">
      <c r="A11" t="s">
        <v>4</v>
      </c>
      <c r="B11">
        <v>3</v>
      </c>
      <c r="C11">
        <v>3</v>
      </c>
      <c r="F11">
        <v>8</v>
      </c>
      <c r="H11">
        <v>4</v>
      </c>
      <c r="I11">
        <v>3</v>
      </c>
      <c r="J11" s="6">
        <v>1</v>
      </c>
      <c r="K11">
        <v>7</v>
      </c>
      <c r="L11">
        <v>12</v>
      </c>
      <c r="M11">
        <v>5</v>
      </c>
      <c r="O11" s="6"/>
      <c r="Q11">
        <v>2</v>
      </c>
      <c r="R11">
        <v>10</v>
      </c>
      <c r="S11">
        <v>1</v>
      </c>
      <c r="T11">
        <v>5</v>
      </c>
      <c r="V11">
        <v>8</v>
      </c>
      <c r="X11">
        <v>6</v>
      </c>
      <c r="AC11">
        <v>1</v>
      </c>
      <c r="AD11">
        <v>5</v>
      </c>
      <c r="AF11">
        <v>5</v>
      </c>
      <c r="AJ11" s="6">
        <v>6</v>
      </c>
      <c r="AK11">
        <v>8</v>
      </c>
      <c r="AN11">
        <v>12</v>
      </c>
      <c r="AO11" s="6"/>
      <c r="AQ11">
        <v>5</v>
      </c>
      <c r="AR11">
        <v>3</v>
      </c>
      <c r="AS11">
        <v>6</v>
      </c>
      <c r="AU11">
        <v>8</v>
      </c>
      <c r="AW11">
        <v>7</v>
      </c>
      <c r="AX11">
        <v>10</v>
      </c>
      <c r="AY11">
        <v>1</v>
      </c>
      <c r="AZ11">
        <v>5</v>
      </c>
      <c r="BA11">
        <v>4</v>
      </c>
      <c r="BB11">
        <v>3</v>
      </c>
      <c r="BD11">
        <v>12</v>
      </c>
      <c r="BE11">
        <v>7</v>
      </c>
      <c r="BG11">
        <v>6</v>
      </c>
      <c r="BI11">
        <v>7</v>
      </c>
      <c r="BL11">
        <v>7</v>
      </c>
      <c r="BM11">
        <v>6</v>
      </c>
      <c r="BN11">
        <v>3</v>
      </c>
      <c r="BQ11">
        <v>3</v>
      </c>
      <c r="BT11">
        <v>12</v>
      </c>
      <c r="BU11">
        <v>2</v>
      </c>
      <c r="BW11">
        <v>1</v>
      </c>
      <c r="BX11">
        <v>2</v>
      </c>
      <c r="BY11">
        <v>1</v>
      </c>
      <c r="CB11">
        <v>1</v>
      </c>
      <c r="CC11">
        <v>3</v>
      </c>
      <c r="CD11">
        <v>12</v>
      </c>
      <c r="CG11">
        <v>3</v>
      </c>
      <c r="CK11">
        <v>6</v>
      </c>
      <c r="CL11">
        <v>8</v>
      </c>
      <c r="CN11">
        <v>12</v>
      </c>
      <c r="CO11">
        <v>4</v>
      </c>
      <c r="CP11">
        <v>10</v>
      </c>
      <c r="CQ11">
        <v>3</v>
      </c>
      <c r="CR11">
        <v>5</v>
      </c>
      <c r="CS11">
        <v>5</v>
      </c>
      <c r="CT11">
        <v>3</v>
      </c>
      <c r="CV11">
        <v>4</v>
      </c>
      <c r="CX11">
        <v>1</v>
      </c>
      <c r="CY11">
        <v>2</v>
      </c>
      <c r="DA11">
        <v>5</v>
      </c>
      <c r="DD11">
        <v>7</v>
      </c>
      <c r="DE11">
        <v>7</v>
      </c>
      <c r="DF11">
        <v>10</v>
      </c>
      <c r="DG11">
        <v>3</v>
      </c>
      <c r="DH11">
        <v>1</v>
      </c>
      <c r="DI11">
        <v>8</v>
      </c>
      <c r="DK11">
        <v>3</v>
      </c>
      <c r="DL11">
        <v>8</v>
      </c>
      <c r="DM11">
        <v>5</v>
      </c>
      <c r="DP11">
        <v>5</v>
      </c>
      <c r="DR11">
        <v>1</v>
      </c>
      <c r="DT11">
        <v>10</v>
      </c>
      <c r="DU11">
        <v>12</v>
      </c>
      <c r="DW11">
        <v>6</v>
      </c>
      <c r="DX11">
        <v>6</v>
      </c>
      <c r="DY11">
        <v>7</v>
      </c>
      <c r="DZ11">
        <v>4</v>
      </c>
      <c r="EA11">
        <v>2</v>
      </c>
      <c r="EB11">
        <v>6</v>
      </c>
      <c r="EC11">
        <v>2</v>
      </c>
      <c r="ED11">
        <v>3</v>
      </c>
      <c r="EF11">
        <v>8</v>
      </c>
      <c r="EH11" s="7">
        <v>447</v>
      </c>
      <c r="EI11" s="8">
        <v>27.39</v>
      </c>
      <c r="EJ11">
        <v>9</v>
      </c>
      <c r="EM11" s="31">
        <v>7</v>
      </c>
      <c r="EN11" s="31">
        <v>5</v>
      </c>
      <c r="EO11" s="31">
        <v>8</v>
      </c>
      <c r="EP11" s="31">
        <v>8</v>
      </c>
      <c r="EQ11" s="31">
        <v>9</v>
      </c>
      <c r="ER11" s="31">
        <v>11</v>
      </c>
      <c r="ES11" s="31">
        <v>5</v>
      </c>
      <c r="ET11" s="31">
        <v>14</v>
      </c>
      <c r="EU11" s="31">
        <v>6</v>
      </c>
      <c r="EV11" s="31">
        <v>10</v>
      </c>
      <c r="EW11" s="31">
        <v>83</v>
      </c>
    </row>
    <row r="12" spans="1:153" x14ac:dyDescent="0.3">
      <c r="A12" t="s">
        <v>36</v>
      </c>
      <c r="B12">
        <v>12</v>
      </c>
      <c r="C12">
        <v>4</v>
      </c>
      <c r="D12">
        <v>8</v>
      </c>
      <c r="G12">
        <v>2</v>
      </c>
      <c r="I12">
        <v>1</v>
      </c>
      <c r="J12" s="6">
        <v>7</v>
      </c>
      <c r="L12">
        <v>3</v>
      </c>
      <c r="M12">
        <v>12</v>
      </c>
      <c r="O12" s="6">
        <v>2</v>
      </c>
      <c r="Q12">
        <v>5</v>
      </c>
      <c r="U12">
        <v>4</v>
      </c>
      <c r="V12">
        <v>7</v>
      </c>
      <c r="W12">
        <v>1</v>
      </c>
      <c r="X12">
        <v>7</v>
      </c>
      <c r="Y12">
        <v>7</v>
      </c>
      <c r="Z12">
        <v>7</v>
      </c>
      <c r="AA12">
        <v>3</v>
      </c>
      <c r="AC12">
        <v>5</v>
      </c>
      <c r="AD12">
        <v>2</v>
      </c>
      <c r="AE12">
        <v>7</v>
      </c>
      <c r="AF12">
        <v>8</v>
      </c>
      <c r="AG12">
        <v>6</v>
      </c>
      <c r="AJ12" s="6">
        <v>3</v>
      </c>
      <c r="AK12">
        <v>5</v>
      </c>
      <c r="AM12">
        <v>1</v>
      </c>
      <c r="AO12" s="6">
        <v>8</v>
      </c>
      <c r="AP12">
        <v>12</v>
      </c>
      <c r="AQ12">
        <v>1</v>
      </c>
      <c r="AU12">
        <v>7</v>
      </c>
      <c r="AV12">
        <v>2</v>
      </c>
      <c r="AW12">
        <v>5</v>
      </c>
      <c r="AY12">
        <v>6</v>
      </c>
      <c r="AZ12">
        <v>1</v>
      </c>
      <c r="BA12">
        <v>3</v>
      </c>
      <c r="BB12">
        <v>7</v>
      </c>
      <c r="BD12">
        <v>4</v>
      </c>
      <c r="BF12">
        <v>12</v>
      </c>
      <c r="BG12">
        <v>4</v>
      </c>
      <c r="BH12">
        <v>8</v>
      </c>
      <c r="BI12">
        <v>8</v>
      </c>
      <c r="BJ12">
        <v>4</v>
      </c>
      <c r="BL12">
        <v>5</v>
      </c>
      <c r="BM12">
        <v>1</v>
      </c>
      <c r="BN12">
        <v>4</v>
      </c>
      <c r="BO12">
        <v>7</v>
      </c>
      <c r="BP12">
        <v>4</v>
      </c>
      <c r="BR12">
        <v>10</v>
      </c>
      <c r="BT12">
        <v>4</v>
      </c>
      <c r="BU12">
        <v>5</v>
      </c>
      <c r="BV12">
        <v>1</v>
      </c>
      <c r="BW12">
        <v>2</v>
      </c>
      <c r="BX12">
        <v>1</v>
      </c>
      <c r="CB12">
        <v>8</v>
      </c>
      <c r="CC12">
        <v>8</v>
      </c>
      <c r="CD12">
        <v>5</v>
      </c>
      <c r="CI12">
        <v>2</v>
      </c>
      <c r="CM12">
        <v>8</v>
      </c>
      <c r="CN12">
        <v>3</v>
      </c>
      <c r="CO12">
        <v>5</v>
      </c>
      <c r="CQ12">
        <v>2</v>
      </c>
      <c r="CS12">
        <v>6</v>
      </c>
      <c r="CT12">
        <v>1</v>
      </c>
      <c r="CU12">
        <v>2</v>
      </c>
      <c r="CV12">
        <v>6</v>
      </c>
      <c r="CW12">
        <v>2</v>
      </c>
      <c r="CX12">
        <v>4</v>
      </c>
      <c r="CY12">
        <v>12</v>
      </c>
      <c r="CZ12">
        <v>1</v>
      </c>
      <c r="DD12">
        <v>3</v>
      </c>
      <c r="DF12">
        <v>2</v>
      </c>
      <c r="DG12">
        <v>1</v>
      </c>
      <c r="DI12">
        <v>3</v>
      </c>
      <c r="DJ12">
        <v>10</v>
      </c>
      <c r="DK12">
        <v>2</v>
      </c>
      <c r="DL12">
        <v>6</v>
      </c>
      <c r="DN12">
        <v>2</v>
      </c>
      <c r="DP12">
        <v>2</v>
      </c>
      <c r="DR12">
        <v>6</v>
      </c>
      <c r="DS12">
        <v>2</v>
      </c>
      <c r="DT12">
        <v>4</v>
      </c>
      <c r="DU12">
        <v>4</v>
      </c>
      <c r="DV12">
        <v>3</v>
      </c>
      <c r="DW12">
        <v>2</v>
      </c>
      <c r="DX12">
        <v>10</v>
      </c>
      <c r="DY12">
        <v>6</v>
      </c>
      <c r="DZ12">
        <v>8</v>
      </c>
      <c r="EA12">
        <v>4</v>
      </c>
      <c r="EC12">
        <v>5</v>
      </c>
      <c r="EE12">
        <v>2</v>
      </c>
      <c r="EF12">
        <v>12</v>
      </c>
      <c r="EG12">
        <v>4</v>
      </c>
      <c r="EH12" s="7">
        <v>443</v>
      </c>
      <c r="EI12" s="8">
        <v>27.14</v>
      </c>
      <c r="EJ12">
        <v>10</v>
      </c>
      <c r="EM12" s="31">
        <v>6</v>
      </c>
      <c r="EN12" s="31">
        <v>3</v>
      </c>
      <c r="EO12" s="31">
        <v>9</v>
      </c>
      <c r="EP12" s="31">
        <v>9</v>
      </c>
      <c r="EQ12" s="31">
        <v>7</v>
      </c>
      <c r="ER12" s="31">
        <v>9</v>
      </c>
      <c r="ES12" s="31">
        <v>13</v>
      </c>
      <c r="ET12" s="31">
        <v>8</v>
      </c>
      <c r="EU12" s="31">
        <v>16</v>
      </c>
      <c r="EV12" s="31">
        <v>11</v>
      </c>
      <c r="EW12" s="31">
        <v>91</v>
      </c>
    </row>
    <row r="13" spans="1:153" x14ac:dyDescent="0.3">
      <c r="A13" t="s">
        <v>24</v>
      </c>
      <c r="E13">
        <v>3</v>
      </c>
      <c r="F13">
        <v>3</v>
      </c>
      <c r="G13">
        <v>6</v>
      </c>
      <c r="J13" s="6"/>
      <c r="O13" s="6">
        <v>1</v>
      </c>
      <c r="Q13">
        <v>4</v>
      </c>
      <c r="U13">
        <v>1</v>
      </c>
      <c r="W13">
        <v>3</v>
      </c>
      <c r="AA13">
        <v>10</v>
      </c>
      <c r="AB13">
        <v>1</v>
      </c>
      <c r="AC13">
        <v>12</v>
      </c>
      <c r="AE13">
        <v>2</v>
      </c>
      <c r="AG13">
        <v>12</v>
      </c>
      <c r="AH13">
        <v>12</v>
      </c>
      <c r="AJ13" s="6"/>
      <c r="AM13">
        <v>5</v>
      </c>
      <c r="AO13" s="6">
        <v>2</v>
      </c>
      <c r="AP13">
        <v>3</v>
      </c>
      <c r="AQ13">
        <v>3</v>
      </c>
      <c r="AT13">
        <v>1</v>
      </c>
      <c r="AU13">
        <v>12</v>
      </c>
      <c r="AV13">
        <v>10</v>
      </c>
      <c r="AW13">
        <v>1</v>
      </c>
      <c r="AX13">
        <v>5</v>
      </c>
      <c r="AZ13">
        <v>6</v>
      </c>
      <c r="BE13">
        <v>8</v>
      </c>
      <c r="BL13">
        <v>10</v>
      </c>
      <c r="BM13">
        <v>12</v>
      </c>
      <c r="BS13">
        <v>4</v>
      </c>
      <c r="BT13">
        <v>3</v>
      </c>
      <c r="BX13">
        <v>8</v>
      </c>
      <c r="BY13">
        <v>5</v>
      </c>
      <c r="BZ13">
        <v>1</v>
      </c>
      <c r="CB13">
        <v>2</v>
      </c>
      <c r="CE13">
        <v>7</v>
      </c>
      <c r="CF13">
        <v>6</v>
      </c>
      <c r="CG13">
        <v>12</v>
      </c>
      <c r="CH13">
        <v>10</v>
      </c>
      <c r="CI13">
        <v>8</v>
      </c>
      <c r="CJ13">
        <v>12</v>
      </c>
      <c r="CK13">
        <v>1</v>
      </c>
      <c r="CN13">
        <v>5</v>
      </c>
      <c r="CT13">
        <v>6</v>
      </c>
      <c r="CY13">
        <v>1</v>
      </c>
      <c r="CZ13">
        <v>3</v>
      </c>
      <c r="DE13">
        <v>3</v>
      </c>
      <c r="DF13">
        <v>7</v>
      </c>
      <c r="DG13">
        <v>4</v>
      </c>
      <c r="DH13">
        <v>6</v>
      </c>
      <c r="DI13">
        <v>2</v>
      </c>
      <c r="DJ13">
        <v>4</v>
      </c>
      <c r="DL13">
        <v>12</v>
      </c>
      <c r="DM13">
        <v>6</v>
      </c>
      <c r="DP13">
        <v>12</v>
      </c>
      <c r="DQ13">
        <v>7</v>
      </c>
      <c r="DS13">
        <v>7</v>
      </c>
      <c r="DT13">
        <v>5</v>
      </c>
      <c r="DV13">
        <v>4</v>
      </c>
      <c r="DW13">
        <v>3</v>
      </c>
      <c r="DX13">
        <v>3</v>
      </c>
      <c r="DY13">
        <v>8</v>
      </c>
      <c r="DZ13">
        <v>1</v>
      </c>
      <c r="EE13">
        <v>4</v>
      </c>
      <c r="EH13" s="7">
        <v>340</v>
      </c>
      <c r="EI13" s="8">
        <v>20.83</v>
      </c>
      <c r="EJ13">
        <v>13</v>
      </c>
      <c r="EM13" s="31">
        <v>9</v>
      </c>
      <c r="EN13" s="31">
        <v>4</v>
      </c>
      <c r="EO13" s="31">
        <v>4</v>
      </c>
      <c r="EP13" s="31">
        <v>4</v>
      </c>
      <c r="EQ13" s="31">
        <v>6</v>
      </c>
      <c r="ER13" s="31">
        <v>5</v>
      </c>
      <c r="ES13" s="31">
        <v>6</v>
      </c>
      <c r="ET13" s="31">
        <v>10</v>
      </c>
      <c r="EU13" s="31">
        <v>4</v>
      </c>
      <c r="EV13" s="31">
        <v>9</v>
      </c>
      <c r="EW13" s="31">
        <v>61</v>
      </c>
    </row>
    <row r="14" spans="1:153" x14ac:dyDescent="0.3">
      <c r="A14" t="s">
        <v>16</v>
      </c>
      <c r="C14">
        <v>2</v>
      </c>
      <c r="D14">
        <v>4</v>
      </c>
      <c r="E14">
        <v>6</v>
      </c>
      <c r="F14">
        <v>2</v>
      </c>
      <c r="G14">
        <v>7</v>
      </c>
      <c r="H14">
        <v>1</v>
      </c>
      <c r="J14" s="6"/>
      <c r="K14">
        <v>5</v>
      </c>
      <c r="L14">
        <v>2</v>
      </c>
      <c r="M14">
        <v>7</v>
      </c>
      <c r="O14" s="6">
        <v>5</v>
      </c>
      <c r="Q14">
        <v>3</v>
      </c>
      <c r="S14">
        <v>2</v>
      </c>
      <c r="V14">
        <v>3</v>
      </c>
      <c r="X14">
        <v>3</v>
      </c>
      <c r="AC14">
        <v>7</v>
      </c>
      <c r="AG14">
        <v>1</v>
      </c>
      <c r="AH14">
        <v>3</v>
      </c>
      <c r="AI14">
        <v>3</v>
      </c>
      <c r="AJ14" s="6">
        <v>10</v>
      </c>
      <c r="AK14">
        <v>3</v>
      </c>
      <c r="AL14">
        <v>2</v>
      </c>
      <c r="AN14">
        <v>3</v>
      </c>
      <c r="AO14" s="6"/>
      <c r="AP14">
        <v>2</v>
      </c>
      <c r="AR14">
        <v>10</v>
      </c>
      <c r="AT14">
        <v>6</v>
      </c>
      <c r="AU14">
        <v>4</v>
      </c>
      <c r="AW14">
        <v>6</v>
      </c>
      <c r="BB14">
        <v>6</v>
      </c>
      <c r="BE14">
        <v>5</v>
      </c>
      <c r="BG14">
        <v>2</v>
      </c>
      <c r="BH14">
        <v>3</v>
      </c>
      <c r="BJ14">
        <v>6</v>
      </c>
      <c r="BK14">
        <v>4</v>
      </c>
      <c r="BL14">
        <v>6</v>
      </c>
      <c r="BN14">
        <v>10</v>
      </c>
      <c r="BO14">
        <v>3</v>
      </c>
      <c r="BP14">
        <v>8</v>
      </c>
      <c r="BR14">
        <v>7</v>
      </c>
      <c r="BU14">
        <v>4</v>
      </c>
      <c r="BX14">
        <v>7</v>
      </c>
      <c r="BZ14">
        <v>3</v>
      </c>
      <c r="CB14">
        <v>5</v>
      </c>
      <c r="CD14">
        <v>4</v>
      </c>
      <c r="CE14">
        <v>3</v>
      </c>
      <c r="CF14">
        <v>4</v>
      </c>
      <c r="CG14">
        <v>6</v>
      </c>
      <c r="CH14">
        <v>1</v>
      </c>
      <c r="CI14">
        <v>7</v>
      </c>
      <c r="CN14">
        <v>1</v>
      </c>
      <c r="CO14">
        <v>7</v>
      </c>
      <c r="CP14">
        <v>2</v>
      </c>
      <c r="CQ14">
        <v>5</v>
      </c>
      <c r="CR14">
        <v>1</v>
      </c>
      <c r="CS14">
        <v>3</v>
      </c>
      <c r="CU14">
        <v>8</v>
      </c>
      <c r="CV14">
        <v>2</v>
      </c>
      <c r="CW14">
        <v>3</v>
      </c>
      <c r="CX14">
        <v>10</v>
      </c>
      <c r="CZ14">
        <v>5</v>
      </c>
      <c r="DA14">
        <v>6</v>
      </c>
      <c r="DB14">
        <v>7</v>
      </c>
      <c r="DC14">
        <v>3</v>
      </c>
      <c r="DD14">
        <v>2</v>
      </c>
      <c r="DI14">
        <v>10</v>
      </c>
      <c r="DK14">
        <v>6</v>
      </c>
      <c r="DL14">
        <v>2</v>
      </c>
      <c r="DM14">
        <v>1</v>
      </c>
      <c r="DN14">
        <v>5</v>
      </c>
      <c r="DO14">
        <v>6</v>
      </c>
      <c r="DP14">
        <v>1</v>
      </c>
      <c r="DQ14">
        <v>4</v>
      </c>
      <c r="DS14">
        <v>1</v>
      </c>
      <c r="DT14">
        <v>6</v>
      </c>
      <c r="DU14">
        <v>3</v>
      </c>
      <c r="DV14">
        <v>5</v>
      </c>
      <c r="DW14">
        <v>7</v>
      </c>
      <c r="DY14">
        <v>12</v>
      </c>
      <c r="DZ14">
        <v>10</v>
      </c>
      <c r="EA14">
        <v>1</v>
      </c>
      <c r="EB14">
        <v>7</v>
      </c>
      <c r="EC14">
        <v>4</v>
      </c>
      <c r="EF14">
        <v>5</v>
      </c>
      <c r="EH14" s="7">
        <v>377</v>
      </c>
      <c r="EI14" s="8">
        <v>23.1</v>
      </c>
      <c r="EJ14">
        <v>12</v>
      </c>
      <c r="EM14" s="31">
        <v>1</v>
      </c>
      <c r="EN14" s="31">
        <v>6</v>
      </c>
      <c r="EO14" s="31">
        <v>2</v>
      </c>
      <c r="EP14" s="31">
        <v>10</v>
      </c>
      <c r="EQ14" s="31">
        <v>11</v>
      </c>
      <c r="ER14" s="31">
        <v>9</v>
      </c>
      <c r="ES14" s="31">
        <v>8</v>
      </c>
      <c r="ET14" s="31">
        <v>15</v>
      </c>
      <c r="EU14" s="31">
        <v>11</v>
      </c>
      <c r="EV14" s="31">
        <v>9</v>
      </c>
      <c r="EW14" s="31">
        <v>82</v>
      </c>
    </row>
    <row r="15" spans="1:153" x14ac:dyDescent="0.3">
      <c r="A15" t="s">
        <v>31</v>
      </c>
      <c r="B15">
        <v>6</v>
      </c>
      <c r="F15">
        <v>5</v>
      </c>
      <c r="J15" s="6"/>
      <c r="L15">
        <v>7</v>
      </c>
      <c r="M15">
        <v>1</v>
      </c>
      <c r="N15">
        <v>12</v>
      </c>
      <c r="O15" s="6"/>
      <c r="P15">
        <v>1</v>
      </c>
      <c r="T15">
        <v>1</v>
      </c>
      <c r="V15">
        <v>1</v>
      </c>
      <c r="Z15">
        <v>2</v>
      </c>
      <c r="AA15">
        <v>2</v>
      </c>
      <c r="AE15">
        <v>4</v>
      </c>
      <c r="AJ15" s="6">
        <v>2</v>
      </c>
      <c r="AM15">
        <v>6</v>
      </c>
      <c r="AO15" s="6">
        <v>10</v>
      </c>
      <c r="AP15">
        <v>4</v>
      </c>
      <c r="AR15">
        <v>5</v>
      </c>
      <c r="AS15">
        <v>1</v>
      </c>
      <c r="AU15">
        <v>1</v>
      </c>
      <c r="AX15">
        <v>12</v>
      </c>
      <c r="BB15">
        <v>5</v>
      </c>
      <c r="BC15">
        <v>10</v>
      </c>
      <c r="BF15">
        <v>5</v>
      </c>
      <c r="BI15">
        <v>4</v>
      </c>
      <c r="BJ15">
        <v>10</v>
      </c>
      <c r="BK15">
        <v>6</v>
      </c>
      <c r="BN15">
        <v>8</v>
      </c>
      <c r="BP15">
        <v>1</v>
      </c>
      <c r="BR15">
        <v>8</v>
      </c>
      <c r="BS15">
        <v>1</v>
      </c>
      <c r="BT15">
        <v>8</v>
      </c>
      <c r="BU15">
        <v>12</v>
      </c>
      <c r="BV15">
        <v>7</v>
      </c>
      <c r="BX15">
        <v>4</v>
      </c>
      <c r="CA15">
        <v>5</v>
      </c>
      <c r="CC15">
        <v>6</v>
      </c>
      <c r="CD15">
        <v>3</v>
      </c>
      <c r="CE15">
        <v>2</v>
      </c>
      <c r="CF15">
        <v>5</v>
      </c>
      <c r="CH15">
        <v>5</v>
      </c>
      <c r="CI15">
        <v>5</v>
      </c>
      <c r="CJ15">
        <v>4</v>
      </c>
      <c r="CQ15">
        <v>1</v>
      </c>
      <c r="CR15">
        <v>10</v>
      </c>
      <c r="CU15">
        <v>6</v>
      </c>
      <c r="DA15">
        <v>1</v>
      </c>
      <c r="DC15">
        <v>8</v>
      </c>
      <c r="DD15">
        <v>4</v>
      </c>
      <c r="DF15">
        <v>1</v>
      </c>
      <c r="DH15">
        <v>2</v>
      </c>
      <c r="DY15">
        <v>5</v>
      </c>
      <c r="EB15">
        <v>10</v>
      </c>
      <c r="EC15">
        <v>3</v>
      </c>
      <c r="EG15">
        <v>10</v>
      </c>
      <c r="EH15" s="7">
        <v>268</v>
      </c>
      <c r="EI15" s="8">
        <v>16.420000000000002</v>
      </c>
      <c r="EJ15">
        <v>15</v>
      </c>
      <c r="EM15" s="31">
        <v>3</v>
      </c>
      <c r="EN15" s="31">
        <v>6</v>
      </c>
      <c r="EO15" s="31">
        <v>4</v>
      </c>
      <c r="EP15" s="31">
        <v>2</v>
      </c>
      <c r="EQ15" s="31">
        <v>5</v>
      </c>
      <c r="ER15" s="31">
        <v>9</v>
      </c>
      <c r="ES15" s="31">
        <v>6</v>
      </c>
      <c r="ET15" s="31">
        <v>2</v>
      </c>
      <c r="EU15" s="31">
        <v>5</v>
      </c>
      <c r="EV15" s="31">
        <v>11</v>
      </c>
      <c r="EW15" s="31">
        <v>53</v>
      </c>
    </row>
    <row r="16" spans="1:153" x14ac:dyDescent="0.3">
      <c r="A16" t="s">
        <v>22</v>
      </c>
      <c r="D16">
        <v>6</v>
      </c>
      <c r="I16">
        <v>8</v>
      </c>
      <c r="J16" s="6"/>
      <c r="K16">
        <v>1</v>
      </c>
      <c r="O16" s="6"/>
      <c r="P16">
        <v>2</v>
      </c>
      <c r="Z16">
        <v>1</v>
      </c>
      <c r="AB16">
        <v>7</v>
      </c>
      <c r="AF16">
        <v>1</v>
      </c>
      <c r="AI16">
        <v>6</v>
      </c>
      <c r="AJ16" s="6"/>
      <c r="AL16">
        <v>5</v>
      </c>
      <c r="AM16">
        <v>3</v>
      </c>
      <c r="AN16">
        <v>1</v>
      </c>
      <c r="AO16" s="6"/>
      <c r="AT16">
        <v>12</v>
      </c>
      <c r="AW16">
        <v>3</v>
      </c>
      <c r="AY16">
        <v>12</v>
      </c>
      <c r="BC16">
        <v>4</v>
      </c>
      <c r="BF16">
        <v>1</v>
      </c>
      <c r="BG16">
        <v>3</v>
      </c>
      <c r="BI16">
        <v>2</v>
      </c>
      <c r="BK16">
        <v>10</v>
      </c>
      <c r="BL16">
        <v>3</v>
      </c>
      <c r="BO16">
        <v>2</v>
      </c>
      <c r="BQ16">
        <v>7</v>
      </c>
      <c r="BS16">
        <v>5</v>
      </c>
      <c r="BV16">
        <v>8</v>
      </c>
      <c r="CE16">
        <v>12</v>
      </c>
      <c r="CF16">
        <v>10</v>
      </c>
      <c r="CG16">
        <v>10</v>
      </c>
      <c r="CH16">
        <v>12</v>
      </c>
      <c r="CI16">
        <v>10</v>
      </c>
      <c r="CJ16">
        <v>8</v>
      </c>
      <c r="CL16">
        <v>2</v>
      </c>
      <c r="CM16">
        <v>6</v>
      </c>
      <c r="CQ16">
        <v>8</v>
      </c>
      <c r="CR16">
        <v>3</v>
      </c>
      <c r="CS16">
        <v>1</v>
      </c>
      <c r="CT16">
        <v>4</v>
      </c>
      <c r="CU16">
        <v>5</v>
      </c>
      <c r="CV16">
        <v>5</v>
      </c>
      <c r="CW16">
        <v>10</v>
      </c>
      <c r="CX16">
        <v>3</v>
      </c>
      <c r="DA16">
        <v>3</v>
      </c>
      <c r="DC16">
        <v>1</v>
      </c>
      <c r="DD16">
        <v>1</v>
      </c>
      <c r="DE16">
        <v>8</v>
      </c>
      <c r="DM16">
        <v>3</v>
      </c>
      <c r="DN16">
        <v>6</v>
      </c>
      <c r="DO16">
        <v>8</v>
      </c>
      <c r="DP16">
        <v>6</v>
      </c>
      <c r="DQ16">
        <v>2</v>
      </c>
      <c r="DW16">
        <v>4</v>
      </c>
      <c r="DX16">
        <v>8</v>
      </c>
      <c r="DY16">
        <v>1</v>
      </c>
      <c r="EA16">
        <v>10</v>
      </c>
      <c r="EE16">
        <v>8</v>
      </c>
      <c r="EF16">
        <v>7</v>
      </c>
      <c r="EH16" s="7">
        <v>298</v>
      </c>
      <c r="EI16" s="8">
        <v>18.260000000000002</v>
      </c>
      <c r="EJ16">
        <v>14</v>
      </c>
      <c r="EM16" s="31">
        <v>4</v>
      </c>
      <c r="EN16" s="31">
        <v>6</v>
      </c>
      <c r="EO16" s="31">
        <v>8</v>
      </c>
      <c r="EP16" s="31">
        <v>3</v>
      </c>
      <c r="EQ16" s="31">
        <v>5</v>
      </c>
      <c r="ER16" s="31">
        <v>4</v>
      </c>
      <c r="ES16" s="31">
        <v>3</v>
      </c>
      <c r="ET16" s="31">
        <v>8</v>
      </c>
      <c r="EU16" s="31">
        <v>5</v>
      </c>
      <c r="EV16" s="31">
        <v>9</v>
      </c>
      <c r="EW16" s="31">
        <v>55</v>
      </c>
    </row>
    <row r="17" spans="1:153" x14ac:dyDescent="0.3">
      <c r="A17" t="s">
        <v>37</v>
      </c>
      <c r="D17">
        <v>3</v>
      </c>
      <c r="J17" s="6">
        <v>8</v>
      </c>
      <c r="N17">
        <v>3</v>
      </c>
      <c r="O17" s="6"/>
      <c r="P17">
        <v>12</v>
      </c>
      <c r="W17">
        <v>7</v>
      </c>
      <c r="X17">
        <v>8</v>
      </c>
      <c r="AH17">
        <v>2</v>
      </c>
      <c r="AJ17" s="6"/>
      <c r="AM17">
        <v>7</v>
      </c>
      <c r="AN17">
        <v>10</v>
      </c>
      <c r="AO17" s="6"/>
      <c r="AR17">
        <v>7</v>
      </c>
      <c r="AS17">
        <v>8</v>
      </c>
      <c r="BI17">
        <v>1</v>
      </c>
      <c r="BK17">
        <v>2</v>
      </c>
      <c r="BM17">
        <v>2</v>
      </c>
      <c r="BQ17">
        <v>8</v>
      </c>
      <c r="BR17">
        <v>4</v>
      </c>
      <c r="BS17">
        <v>2</v>
      </c>
      <c r="BT17">
        <v>10</v>
      </c>
      <c r="BW17">
        <v>6</v>
      </c>
      <c r="BY17">
        <v>3</v>
      </c>
      <c r="CE17">
        <v>8</v>
      </c>
      <c r="CF17">
        <v>7</v>
      </c>
      <c r="CG17">
        <v>5</v>
      </c>
      <c r="CH17">
        <v>6</v>
      </c>
      <c r="CK17">
        <v>2</v>
      </c>
      <c r="CL17">
        <v>5</v>
      </c>
      <c r="CO17">
        <v>3</v>
      </c>
      <c r="CT17">
        <v>8</v>
      </c>
      <c r="CW17">
        <v>12</v>
      </c>
      <c r="DA17">
        <v>2</v>
      </c>
      <c r="DB17">
        <v>3</v>
      </c>
      <c r="DH17">
        <v>3</v>
      </c>
      <c r="DJ17">
        <v>2</v>
      </c>
      <c r="DK17">
        <v>1</v>
      </c>
      <c r="DQ17">
        <v>1</v>
      </c>
      <c r="DZ17">
        <v>3</v>
      </c>
      <c r="EB17">
        <v>2</v>
      </c>
      <c r="ED17">
        <v>4</v>
      </c>
      <c r="EF17">
        <v>3</v>
      </c>
      <c r="EG17">
        <v>7</v>
      </c>
      <c r="EH17" s="7">
        <v>200</v>
      </c>
      <c r="EI17" s="8">
        <v>12.25</v>
      </c>
      <c r="EJ17">
        <v>16</v>
      </c>
      <c r="EM17" s="31">
        <v>2</v>
      </c>
      <c r="EN17" s="31">
        <v>2</v>
      </c>
      <c r="EO17" s="31">
        <v>6</v>
      </c>
      <c r="EP17" s="31">
        <v>5</v>
      </c>
      <c r="EQ17" s="31">
        <v>2</v>
      </c>
      <c r="ER17" s="31">
        <v>2</v>
      </c>
      <c r="ES17" s="31">
        <v>2</v>
      </c>
      <c r="ET17" s="31">
        <v>8</v>
      </c>
      <c r="EU17" s="31">
        <v>8</v>
      </c>
      <c r="EV17" s="31">
        <v>3</v>
      </c>
      <c r="EW17" s="31">
        <v>40</v>
      </c>
    </row>
    <row r="18" spans="1:153" x14ac:dyDescent="0.3">
      <c r="A18" s="10" t="s">
        <v>0</v>
      </c>
      <c r="B18" s="10">
        <v>58</v>
      </c>
      <c r="C18" s="10">
        <v>58</v>
      </c>
      <c r="D18" s="10">
        <v>58</v>
      </c>
      <c r="E18" s="10">
        <v>58</v>
      </c>
      <c r="F18" s="10">
        <v>58</v>
      </c>
      <c r="G18" s="10">
        <v>58</v>
      </c>
      <c r="H18" s="10">
        <v>58</v>
      </c>
      <c r="I18" s="10">
        <v>58</v>
      </c>
      <c r="J18" s="10">
        <v>58</v>
      </c>
      <c r="K18" s="10">
        <v>58</v>
      </c>
      <c r="L18" s="10">
        <v>58</v>
      </c>
      <c r="M18" s="10">
        <v>58</v>
      </c>
      <c r="N18" s="10">
        <v>58</v>
      </c>
      <c r="O18" s="10">
        <v>58</v>
      </c>
      <c r="P18" s="10">
        <v>58</v>
      </c>
      <c r="Q18" s="10">
        <v>58</v>
      </c>
      <c r="R18" s="10">
        <v>58</v>
      </c>
      <c r="S18" s="10">
        <v>58</v>
      </c>
      <c r="T18" s="10">
        <v>58</v>
      </c>
      <c r="U18" s="10">
        <v>58</v>
      </c>
      <c r="V18" s="10">
        <v>58</v>
      </c>
      <c r="W18" s="10">
        <v>58</v>
      </c>
      <c r="X18" s="10">
        <v>58</v>
      </c>
      <c r="Y18" s="10">
        <v>58</v>
      </c>
      <c r="Z18" s="10">
        <v>58</v>
      </c>
      <c r="AA18" s="10">
        <v>58</v>
      </c>
      <c r="AB18" s="10">
        <v>58</v>
      </c>
      <c r="AC18" s="10">
        <v>58</v>
      </c>
      <c r="AD18" s="10">
        <v>58</v>
      </c>
      <c r="AE18" s="10">
        <v>58</v>
      </c>
      <c r="AF18" s="10">
        <v>58</v>
      </c>
      <c r="AG18" s="10">
        <v>58</v>
      </c>
      <c r="AH18" s="10">
        <v>58</v>
      </c>
      <c r="AI18" s="10">
        <v>58</v>
      </c>
      <c r="AJ18" s="10">
        <v>58</v>
      </c>
      <c r="AK18" s="10">
        <v>58</v>
      </c>
      <c r="AL18" s="10">
        <v>58</v>
      </c>
      <c r="AM18" s="10">
        <v>58</v>
      </c>
      <c r="AN18" s="10">
        <v>58</v>
      </c>
      <c r="AO18" s="10">
        <v>58</v>
      </c>
      <c r="AP18" s="10">
        <v>58</v>
      </c>
      <c r="AQ18" s="10">
        <v>58</v>
      </c>
      <c r="AR18" s="10">
        <v>58</v>
      </c>
      <c r="AS18" s="10">
        <v>58</v>
      </c>
      <c r="AT18" s="10">
        <v>58</v>
      </c>
      <c r="AU18" s="10">
        <v>58</v>
      </c>
      <c r="AV18" s="10">
        <v>58</v>
      </c>
      <c r="AW18" s="10">
        <v>58</v>
      </c>
      <c r="AX18" s="10">
        <v>58</v>
      </c>
      <c r="AY18" s="10">
        <v>58</v>
      </c>
      <c r="AZ18" s="10">
        <v>58</v>
      </c>
      <c r="BA18" s="10">
        <v>58</v>
      </c>
      <c r="BB18" s="10">
        <v>58</v>
      </c>
      <c r="BC18" s="10">
        <v>58</v>
      </c>
      <c r="BD18" s="10">
        <v>58</v>
      </c>
      <c r="BE18" s="10">
        <v>58</v>
      </c>
      <c r="BF18" s="10">
        <v>58</v>
      </c>
      <c r="BG18" s="10">
        <v>58</v>
      </c>
      <c r="BH18" s="10">
        <v>58</v>
      </c>
      <c r="BI18" s="10">
        <v>58</v>
      </c>
      <c r="BJ18" s="10">
        <v>58</v>
      </c>
      <c r="BK18" s="10">
        <v>58</v>
      </c>
      <c r="BL18" s="10">
        <v>58</v>
      </c>
      <c r="BM18" s="10">
        <v>58</v>
      </c>
      <c r="BN18" s="10">
        <v>58</v>
      </c>
      <c r="BO18" s="10">
        <v>58</v>
      </c>
      <c r="BP18" s="10">
        <v>58</v>
      </c>
      <c r="BQ18" s="10">
        <v>58</v>
      </c>
      <c r="BR18" s="10">
        <v>58</v>
      </c>
      <c r="BS18" s="10">
        <v>58</v>
      </c>
      <c r="BT18" s="10">
        <v>58</v>
      </c>
      <c r="BU18" s="10">
        <v>58</v>
      </c>
      <c r="BV18" s="10">
        <v>58</v>
      </c>
      <c r="BW18" s="10">
        <v>58</v>
      </c>
      <c r="BX18" s="10">
        <v>58</v>
      </c>
      <c r="BY18" s="10">
        <v>58</v>
      </c>
      <c r="BZ18" s="10">
        <v>58</v>
      </c>
      <c r="CA18" s="10">
        <v>58</v>
      </c>
      <c r="CB18" s="10">
        <v>58</v>
      </c>
      <c r="CC18" s="10">
        <v>58</v>
      </c>
      <c r="CD18" s="10">
        <v>58</v>
      </c>
      <c r="CE18" s="10">
        <v>58</v>
      </c>
      <c r="CF18" s="10">
        <v>58</v>
      </c>
      <c r="CG18" s="10">
        <v>58</v>
      </c>
      <c r="CH18" s="10">
        <v>58</v>
      </c>
      <c r="CI18" s="10">
        <v>58</v>
      </c>
      <c r="CJ18" s="10">
        <v>58</v>
      </c>
      <c r="CK18" s="10">
        <v>58</v>
      </c>
      <c r="CL18" s="10">
        <v>58</v>
      </c>
      <c r="CM18" s="10">
        <v>58</v>
      </c>
      <c r="CN18" s="10">
        <v>58</v>
      </c>
      <c r="CO18" s="10">
        <v>58</v>
      </c>
      <c r="CP18" s="10">
        <v>58</v>
      </c>
      <c r="CQ18" s="10">
        <v>58</v>
      </c>
      <c r="CR18" s="10">
        <v>58</v>
      </c>
      <c r="CS18" s="10">
        <v>58</v>
      </c>
      <c r="CT18" s="10">
        <v>58</v>
      </c>
      <c r="CU18" s="10">
        <v>58</v>
      </c>
      <c r="CV18" s="10">
        <v>58</v>
      </c>
      <c r="CW18" s="10">
        <v>58</v>
      </c>
      <c r="CX18" s="10">
        <v>58</v>
      </c>
      <c r="CY18" s="10">
        <v>58</v>
      </c>
      <c r="CZ18" s="10">
        <v>58</v>
      </c>
      <c r="DA18" s="10">
        <v>58</v>
      </c>
      <c r="DB18" s="10">
        <v>58</v>
      </c>
      <c r="DC18" s="10">
        <v>58</v>
      </c>
      <c r="DD18" s="10">
        <v>58</v>
      </c>
      <c r="DE18" s="10">
        <v>58</v>
      </c>
      <c r="DF18" s="10">
        <v>58</v>
      </c>
      <c r="DG18" s="10">
        <v>58</v>
      </c>
      <c r="DH18" s="10">
        <v>58</v>
      </c>
      <c r="DI18" s="10">
        <v>58</v>
      </c>
      <c r="DJ18" s="10">
        <v>58</v>
      </c>
      <c r="DK18" s="10">
        <v>58</v>
      </c>
      <c r="DL18" s="10">
        <v>58</v>
      </c>
      <c r="DM18" s="10">
        <v>58</v>
      </c>
      <c r="DN18" s="10">
        <v>58</v>
      </c>
      <c r="DO18" s="10">
        <v>58</v>
      </c>
      <c r="DP18" s="10">
        <v>58</v>
      </c>
      <c r="DQ18" s="10">
        <v>58</v>
      </c>
      <c r="DR18" s="10">
        <v>58</v>
      </c>
      <c r="DS18" s="10">
        <v>58</v>
      </c>
      <c r="DT18" s="10">
        <v>58</v>
      </c>
      <c r="DU18" s="10">
        <v>58</v>
      </c>
      <c r="DV18" s="10">
        <v>58</v>
      </c>
      <c r="DW18" s="10">
        <v>58</v>
      </c>
      <c r="DX18" s="10">
        <v>58</v>
      </c>
      <c r="DY18" s="10">
        <v>58</v>
      </c>
      <c r="DZ18" s="10">
        <v>58</v>
      </c>
      <c r="EA18" s="10">
        <v>58</v>
      </c>
      <c r="EB18" s="10">
        <v>58</v>
      </c>
      <c r="EC18" s="10">
        <v>58</v>
      </c>
      <c r="ED18" s="10">
        <v>58</v>
      </c>
      <c r="EE18" s="10">
        <v>58</v>
      </c>
      <c r="EF18" s="10">
        <v>58</v>
      </c>
      <c r="EG18" s="10">
        <v>58</v>
      </c>
      <c r="EH18" s="9">
        <v>1632</v>
      </c>
      <c r="EI18" s="10"/>
      <c r="EJ18" s="10"/>
    </row>
    <row r="19" spans="1:153" x14ac:dyDescent="0.3">
      <c r="A19" s="8" t="s">
        <v>11</v>
      </c>
      <c r="B19" s="8">
        <v>1</v>
      </c>
      <c r="C19" s="8">
        <v>2</v>
      </c>
      <c r="D19" s="8">
        <v>3</v>
      </c>
      <c r="E19" s="8">
        <v>4</v>
      </c>
      <c r="F19" s="8">
        <v>5</v>
      </c>
      <c r="G19" s="8">
        <v>6</v>
      </c>
      <c r="H19" s="8">
        <v>7</v>
      </c>
      <c r="I19" s="8">
        <v>8</v>
      </c>
      <c r="J19" s="8">
        <v>9</v>
      </c>
      <c r="K19" s="8">
        <v>10</v>
      </c>
      <c r="L19" s="8">
        <v>11</v>
      </c>
      <c r="M19" s="8">
        <v>12</v>
      </c>
      <c r="N19" s="8">
        <v>13</v>
      </c>
      <c r="O19" s="8">
        <v>14</v>
      </c>
      <c r="P19" s="8">
        <v>15</v>
      </c>
      <c r="Q19" s="8">
        <v>16</v>
      </c>
      <c r="R19" s="8">
        <v>17</v>
      </c>
      <c r="S19" s="8">
        <v>18</v>
      </c>
      <c r="T19" s="8">
        <v>19</v>
      </c>
      <c r="U19" s="8">
        <v>20</v>
      </c>
      <c r="V19" s="8">
        <v>21</v>
      </c>
      <c r="W19" s="8">
        <v>22</v>
      </c>
      <c r="X19" s="8">
        <v>23</v>
      </c>
      <c r="Y19" s="8">
        <v>24</v>
      </c>
      <c r="Z19" s="8">
        <v>25</v>
      </c>
      <c r="AA19" s="8">
        <v>26</v>
      </c>
      <c r="AB19" s="8">
        <v>27</v>
      </c>
      <c r="AC19" s="8">
        <v>28</v>
      </c>
      <c r="AD19" s="8">
        <v>29</v>
      </c>
      <c r="AE19" s="8">
        <v>30</v>
      </c>
      <c r="AF19" s="8">
        <v>31</v>
      </c>
      <c r="AG19" s="8">
        <v>32</v>
      </c>
      <c r="AH19" s="8">
        <v>33</v>
      </c>
      <c r="AI19" s="8">
        <v>34</v>
      </c>
      <c r="AJ19" s="8">
        <v>35</v>
      </c>
      <c r="AK19" s="8">
        <v>36</v>
      </c>
      <c r="AL19" s="8">
        <v>37</v>
      </c>
      <c r="AM19" s="8">
        <v>38</v>
      </c>
      <c r="AN19" s="8">
        <v>39</v>
      </c>
      <c r="AO19" s="8">
        <v>40</v>
      </c>
      <c r="AP19" s="8">
        <v>41</v>
      </c>
      <c r="AQ19" s="8">
        <v>42</v>
      </c>
      <c r="AR19" s="8">
        <v>43</v>
      </c>
      <c r="AS19" s="8">
        <v>44</v>
      </c>
      <c r="AT19" s="8">
        <v>45</v>
      </c>
      <c r="AU19" s="8">
        <v>46</v>
      </c>
      <c r="AV19" s="8">
        <v>47</v>
      </c>
      <c r="AW19" s="8">
        <v>48</v>
      </c>
      <c r="AX19" s="8">
        <v>49</v>
      </c>
      <c r="AY19" s="8">
        <v>50</v>
      </c>
      <c r="AZ19" s="8">
        <v>51</v>
      </c>
      <c r="BA19" s="8">
        <v>52</v>
      </c>
      <c r="BB19" s="8">
        <v>53</v>
      </c>
      <c r="BC19" s="8">
        <v>54</v>
      </c>
      <c r="BD19" s="8">
        <v>55</v>
      </c>
      <c r="BE19" s="8">
        <v>56</v>
      </c>
      <c r="BF19" s="8">
        <v>57</v>
      </c>
      <c r="BG19" s="8">
        <v>58</v>
      </c>
      <c r="BH19" s="8">
        <v>59</v>
      </c>
      <c r="BI19" s="8">
        <v>60</v>
      </c>
      <c r="BJ19" s="8">
        <v>61</v>
      </c>
      <c r="BK19" s="8">
        <v>62</v>
      </c>
      <c r="BL19" s="8">
        <v>63</v>
      </c>
      <c r="BM19" s="8">
        <v>64</v>
      </c>
      <c r="BN19" s="8">
        <v>65</v>
      </c>
      <c r="BO19" s="8">
        <v>66</v>
      </c>
      <c r="BP19" s="8">
        <v>67</v>
      </c>
      <c r="BQ19" s="8">
        <v>68</v>
      </c>
      <c r="BR19" s="8">
        <v>69</v>
      </c>
      <c r="BS19" s="8">
        <v>70</v>
      </c>
      <c r="BT19" s="8">
        <v>71</v>
      </c>
      <c r="BU19" s="8">
        <v>72</v>
      </c>
      <c r="BV19" s="8">
        <v>73</v>
      </c>
      <c r="BW19" s="8">
        <v>74</v>
      </c>
      <c r="BX19" s="8">
        <v>75</v>
      </c>
      <c r="BY19" s="8">
        <v>76</v>
      </c>
      <c r="BZ19" s="8">
        <v>77</v>
      </c>
      <c r="CA19" s="8">
        <v>78</v>
      </c>
      <c r="CB19" s="8">
        <v>79</v>
      </c>
      <c r="CC19" s="8">
        <v>80</v>
      </c>
      <c r="CD19" s="8">
        <v>81</v>
      </c>
      <c r="CE19" s="8">
        <v>82</v>
      </c>
      <c r="CF19" s="8">
        <v>83</v>
      </c>
      <c r="CG19" s="8">
        <v>84</v>
      </c>
      <c r="CH19" s="8">
        <v>85</v>
      </c>
      <c r="CI19" s="8">
        <v>86</v>
      </c>
      <c r="CJ19" s="8">
        <v>87</v>
      </c>
      <c r="CK19" s="8">
        <v>88</v>
      </c>
      <c r="CL19" s="8">
        <v>89</v>
      </c>
      <c r="CM19" s="8">
        <v>90</v>
      </c>
      <c r="CN19" s="8">
        <v>91</v>
      </c>
      <c r="CO19" s="8">
        <v>92</v>
      </c>
      <c r="CP19" s="8">
        <v>93</v>
      </c>
      <c r="CQ19" s="8">
        <v>94</v>
      </c>
      <c r="CR19" s="8">
        <v>95</v>
      </c>
      <c r="CS19" s="8">
        <v>96</v>
      </c>
      <c r="CT19" s="8">
        <v>97</v>
      </c>
      <c r="CU19" s="8">
        <v>98</v>
      </c>
      <c r="CV19" s="8">
        <v>99</v>
      </c>
      <c r="CW19" s="8">
        <v>100</v>
      </c>
      <c r="CX19" s="8">
        <v>101</v>
      </c>
      <c r="CY19" s="8">
        <v>102</v>
      </c>
      <c r="CZ19" s="8">
        <v>103</v>
      </c>
      <c r="DA19" s="8">
        <v>104</v>
      </c>
      <c r="DB19" s="8">
        <v>105</v>
      </c>
      <c r="DC19" s="8">
        <v>106</v>
      </c>
      <c r="DD19" s="8">
        <v>107</v>
      </c>
      <c r="DE19" s="8">
        <v>108</v>
      </c>
      <c r="DF19" s="8">
        <v>109</v>
      </c>
      <c r="DG19" s="8">
        <v>110</v>
      </c>
      <c r="DH19" s="8">
        <v>111</v>
      </c>
      <c r="DI19" s="8">
        <v>112</v>
      </c>
      <c r="DJ19" s="8">
        <v>113</v>
      </c>
      <c r="DK19" s="8">
        <v>114</v>
      </c>
      <c r="DL19" s="8">
        <v>115</v>
      </c>
      <c r="DM19" s="8">
        <v>116</v>
      </c>
      <c r="DN19" s="8">
        <v>117</v>
      </c>
      <c r="DO19" s="8">
        <v>118</v>
      </c>
      <c r="DP19" s="8">
        <v>119</v>
      </c>
      <c r="DQ19" s="8">
        <v>120</v>
      </c>
      <c r="DR19" s="8">
        <v>121</v>
      </c>
      <c r="DS19" s="8">
        <v>122</v>
      </c>
      <c r="DT19" s="8">
        <v>123</v>
      </c>
      <c r="DU19" s="8">
        <v>124</v>
      </c>
      <c r="DV19" s="8">
        <v>125</v>
      </c>
      <c r="DW19" s="8">
        <v>126</v>
      </c>
      <c r="DX19" s="8">
        <v>127</v>
      </c>
      <c r="DY19" s="8">
        <v>128</v>
      </c>
      <c r="DZ19" s="8">
        <v>129</v>
      </c>
      <c r="EA19" s="8">
        <v>130</v>
      </c>
      <c r="EB19" s="8">
        <v>131</v>
      </c>
      <c r="EC19" s="8">
        <v>132</v>
      </c>
      <c r="ED19" s="8">
        <v>133</v>
      </c>
      <c r="EE19" s="8">
        <v>134</v>
      </c>
      <c r="EF19" s="8">
        <v>135</v>
      </c>
      <c r="EG19" s="8">
        <v>136</v>
      </c>
      <c r="EH19" s="18"/>
      <c r="EI19" s="8"/>
    </row>
    <row r="21" spans="1:153" x14ac:dyDescent="0.3">
      <c r="A21" s="19" t="s">
        <v>12</v>
      </c>
      <c r="B21" s="19" t="s">
        <v>13</v>
      </c>
      <c r="C21" s="19" t="s">
        <v>14</v>
      </c>
    </row>
    <row r="22" spans="1:153" x14ac:dyDescent="0.3">
      <c r="A22" s="25" t="s">
        <v>29</v>
      </c>
      <c r="B22">
        <v>882</v>
      </c>
      <c r="C22" s="20">
        <v>1</v>
      </c>
    </row>
    <row r="23" spans="1:153" x14ac:dyDescent="0.3">
      <c r="A23" s="26" t="s">
        <v>17</v>
      </c>
      <c r="B23">
        <v>836</v>
      </c>
      <c r="C23" s="20">
        <v>2</v>
      </c>
      <c r="F23" s="21"/>
    </row>
    <row r="24" spans="1:153" x14ac:dyDescent="0.3">
      <c r="A24" s="25" t="s">
        <v>32</v>
      </c>
      <c r="B24">
        <v>636</v>
      </c>
      <c r="C24" s="20">
        <v>3</v>
      </c>
    </row>
    <row r="25" spans="1:153" x14ac:dyDescent="0.3">
      <c r="A25" s="26" t="s">
        <v>6</v>
      </c>
      <c r="B25">
        <v>630</v>
      </c>
      <c r="C25" s="20">
        <v>4</v>
      </c>
    </row>
    <row r="26" spans="1:153" x14ac:dyDescent="0.3">
      <c r="A26" s="25" t="s">
        <v>5</v>
      </c>
      <c r="B26">
        <v>612</v>
      </c>
      <c r="C26" s="20">
        <v>5</v>
      </c>
    </row>
    <row r="27" spans="1:153" x14ac:dyDescent="0.3">
      <c r="A27" s="26" t="s">
        <v>35</v>
      </c>
      <c r="B27">
        <v>522</v>
      </c>
      <c r="C27" s="20">
        <v>6</v>
      </c>
    </row>
    <row r="28" spans="1:153" x14ac:dyDescent="0.3">
      <c r="A28" s="25" t="s">
        <v>23</v>
      </c>
      <c r="B28">
        <v>503</v>
      </c>
      <c r="C28" s="20">
        <v>7</v>
      </c>
    </row>
    <row r="29" spans="1:153" x14ac:dyDescent="0.3">
      <c r="A29" s="26" t="s">
        <v>38</v>
      </c>
      <c r="B29">
        <v>497</v>
      </c>
      <c r="C29" s="20">
        <v>8</v>
      </c>
    </row>
    <row r="30" spans="1:153" x14ac:dyDescent="0.3">
      <c r="A30" s="25" t="s">
        <v>4</v>
      </c>
      <c r="B30">
        <v>447</v>
      </c>
      <c r="C30" s="20">
        <v>9</v>
      </c>
    </row>
    <row r="31" spans="1:153" x14ac:dyDescent="0.3">
      <c r="A31" s="26" t="s">
        <v>36</v>
      </c>
      <c r="B31">
        <v>443</v>
      </c>
      <c r="C31" s="20">
        <v>10</v>
      </c>
    </row>
    <row r="32" spans="1:153" x14ac:dyDescent="0.3">
      <c r="A32" s="25" t="s">
        <v>3</v>
      </c>
      <c r="B32">
        <v>397</v>
      </c>
      <c r="C32" s="22">
        <v>11</v>
      </c>
    </row>
    <row r="33" spans="1:6" x14ac:dyDescent="0.3">
      <c r="A33" s="26" t="s">
        <v>16</v>
      </c>
      <c r="B33">
        <v>377</v>
      </c>
      <c r="C33" s="22">
        <v>12</v>
      </c>
    </row>
    <row r="34" spans="1:6" x14ac:dyDescent="0.3">
      <c r="A34" s="25" t="s">
        <v>24</v>
      </c>
      <c r="B34">
        <v>340</v>
      </c>
      <c r="C34" s="22">
        <v>13</v>
      </c>
    </row>
    <row r="35" spans="1:6" x14ac:dyDescent="0.3">
      <c r="A35" s="26" t="s">
        <v>22</v>
      </c>
      <c r="B35">
        <v>298</v>
      </c>
      <c r="C35" s="22">
        <v>14</v>
      </c>
    </row>
    <row r="36" spans="1:6" x14ac:dyDescent="0.3">
      <c r="A36" s="25" t="s">
        <v>31</v>
      </c>
      <c r="B36">
        <v>268</v>
      </c>
      <c r="C36" s="22">
        <v>15</v>
      </c>
    </row>
    <row r="37" spans="1:6" x14ac:dyDescent="0.3">
      <c r="A37" s="26" t="s">
        <v>37</v>
      </c>
      <c r="B37">
        <v>200</v>
      </c>
      <c r="C37" s="22">
        <v>16</v>
      </c>
    </row>
    <row r="39" spans="1:6" x14ac:dyDescent="0.3">
      <c r="D39" s="6"/>
      <c r="E39" s="6"/>
      <c r="F39" s="6"/>
    </row>
    <row r="40" spans="1:6" x14ac:dyDescent="0.3">
      <c r="D40" s="6"/>
      <c r="E40" s="6"/>
      <c r="F40" s="6"/>
    </row>
    <row r="41" spans="1:6" x14ac:dyDescent="0.3">
      <c r="D41" s="6"/>
      <c r="E41" s="6"/>
      <c r="F41" s="6"/>
    </row>
  </sheetData>
  <sortState ref="I27:J42">
    <sortCondition descending="1" ref="J27:J42"/>
  </sortState>
  <conditionalFormatting sqref="EM2:EM17">
    <cfRule type="cellIs" dxfId="32" priority="76" operator="equal">
      <formula>MAX($EM$2:$EM$17)</formula>
    </cfRule>
  </conditionalFormatting>
  <conditionalFormatting sqref="EN2:EN17">
    <cfRule type="cellIs" dxfId="31" priority="78" stopIfTrue="1" operator="equal">
      <formula>MAX($EN$2:$EN$17)</formula>
    </cfRule>
  </conditionalFormatting>
  <conditionalFormatting sqref="EO2:EO17">
    <cfRule type="cellIs" dxfId="30" priority="80" operator="equal">
      <formula>MAX($EO$2:$EO$17)</formula>
    </cfRule>
  </conditionalFormatting>
  <conditionalFormatting sqref="EP2:EP17">
    <cfRule type="cellIs" dxfId="29" priority="82" operator="equal">
      <formula>MAX($EP$2:$EP$17)</formula>
    </cfRule>
  </conditionalFormatting>
  <conditionalFormatting sqref="EQ2:EQ17">
    <cfRule type="cellIs" dxfId="28" priority="84" operator="equal">
      <formula>MAX($EQ$2:$EQ$17)</formula>
    </cfRule>
  </conditionalFormatting>
  <conditionalFormatting sqref="ER2:ER17">
    <cfRule type="cellIs" dxfId="27" priority="86" operator="equal">
      <formula>MAX($ER$2:$ER$17)</formula>
    </cfRule>
  </conditionalFormatting>
  <conditionalFormatting sqref="ES2:ES17">
    <cfRule type="cellIs" dxfId="26" priority="88" operator="equal">
      <formula>MAX($ES$2:$ES$17)</formula>
    </cfRule>
  </conditionalFormatting>
  <conditionalFormatting sqref="ET2:ET17">
    <cfRule type="cellIs" dxfId="25" priority="90" operator="equal">
      <formula>MAX($ET$2:$ET$17)</formula>
    </cfRule>
  </conditionalFormatting>
  <conditionalFormatting sqref="EU2:EU17">
    <cfRule type="cellIs" dxfId="24" priority="92" operator="equal">
      <formula>MAX($EU$2:$EU$17)</formula>
    </cfRule>
  </conditionalFormatting>
  <conditionalFormatting sqref="EV2:EV17">
    <cfRule type="cellIs" dxfId="23" priority="94" operator="equal">
      <formula>MAX($EV$2:$EV$17)</formula>
    </cfRule>
  </conditionalFormatting>
  <conditionalFormatting sqref="EW2:EW17">
    <cfRule type="cellIs" dxfId="22" priority="96" operator="equal">
      <formula>MAX($EW$2:$EW$17)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2"/>
  <sheetViews>
    <sheetView showGridLines="0" workbookViewId="0">
      <pane xSplit="1" topLeftCell="DK1" activePane="topRight" state="frozen"/>
      <selection pane="topRight" activeCell="A2" sqref="A1:XFD1048576"/>
    </sheetView>
  </sheetViews>
  <sheetFormatPr baseColWidth="10" defaultRowHeight="14.4" x14ac:dyDescent="0.3"/>
  <cols>
    <col min="1" max="1" width="17.44140625" bestFit="1" customWidth="1"/>
    <col min="2" max="2" width="11.5546875" customWidth="1"/>
  </cols>
  <sheetData>
    <row r="1" spans="1:143" ht="61.2" x14ac:dyDescent="0.3">
      <c r="A1" t="s">
        <v>12</v>
      </c>
      <c r="B1" s="1" t="s">
        <v>135</v>
      </c>
      <c r="C1" s="1" t="s">
        <v>72</v>
      </c>
      <c r="D1" s="1" t="s">
        <v>65</v>
      </c>
      <c r="E1" s="1" t="s">
        <v>51</v>
      </c>
      <c r="F1" s="1" t="s">
        <v>60</v>
      </c>
      <c r="G1" s="1" t="s">
        <v>53</v>
      </c>
      <c r="H1" s="1" t="s">
        <v>251</v>
      </c>
      <c r="I1" s="1" t="s">
        <v>138</v>
      </c>
      <c r="J1" s="1" t="s">
        <v>197</v>
      </c>
      <c r="K1" s="1" t="s">
        <v>230</v>
      </c>
      <c r="L1" s="1" t="s">
        <v>267</v>
      </c>
      <c r="M1" s="1" t="s">
        <v>105</v>
      </c>
      <c r="N1" s="1" t="s">
        <v>120</v>
      </c>
      <c r="O1" s="1" t="s">
        <v>67</v>
      </c>
      <c r="P1" s="1" t="s">
        <v>68</v>
      </c>
      <c r="Q1" s="1" t="s">
        <v>187</v>
      </c>
      <c r="R1" s="1" t="s">
        <v>69</v>
      </c>
      <c r="S1" s="1" t="s">
        <v>41</v>
      </c>
      <c r="T1" s="1" t="s">
        <v>71</v>
      </c>
      <c r="U1" s="1" t="s">
        <v>130</v>
      </c>
      <c r="V1" s="1" t="s">
        <v>252</v>
      </c>
      <c r="W1" s="1" t="s">
        <v>253</v>
      </c>
      <c r="X1" s="1" t="s">
        <v>84</v>
      </c>
      <c r="Y1" s="1" t="s">
        <v>193</v>
      </c>
      <c r="Z1" s="1" t="s">
        <v>254</v>
      </c>
      <c r="AA1" s="1" t="s">
        <v>87</v>
      </c>
      <c r="AB1" s="1" t="s">
        <v>143</v>
      </c>
      <c r="AC1" s="1" t="s">
        <v>57</v>
      </c>
      <c r="AD1" s="1" t="s">
        <v>111</v>
      </c>
      <c r="AE1" s="1" t="s">
        <v>101</v>
      </c>
      <c r="AF1" s="1" t="s">
        <v>255</v>
      </c>
      <c r="AG1" s="1" t="s">
        <v>189</v>
      </c>
      <c r="AH1" s="1" t="s">
        <v>121</v>
      </c>
      <c r="AI1" s="1" t="s">
        <v>149</v>
      </c>
      <c r="AJ1" s="1" t="s">
        <v>232</v>
      </c>
      <c r="AK1" s="1" t="s">
        <v>64</v>
      </c>
      <c r="AL1" s="2" t="s">
        <v>70</v>
      </c>
      <c r="AM1" s="1" t="s">
        <v>107</v>
      </c>
      <c r="AN1" s="1" t="s">
        <v>49</v>
      </c>
      <c r="AO1" s="1" t="s">
        <v>78</v>
      </c>
      <c r="AP1" s="1" t="s">
        <v>127</v>
      </c>
      <c r="AQ1" s="2" t="s">
        <v>79</v>
      </c>
      <c r="AR1" s="1" t="s">
        <v>144</v>
      </c>
      <c r="AS1" s="1" t="s">
        <v>224</v>
      </c>
      <c r="AT1" s="1" t="s">
        <v>225</v>
      </c>
      <c r="AU1" s="1" t="s">
        <v>155</v>
      </c>
      <c r="AV1" s="1" t="s">
        <v>153</v>
      </c>
      <c r="AW1" s="1" t="s">
        <v>256</v>
      </c>
      <c r="AX1" s="1" t="s">
        <v>170</v>
      </c>
      <c r="AY1" s="1" t="s">
        <v>100</v>
      </c>
      <c r="AZ1" s="1" t="s">
        <v>124</v>
      </c>
      <c r="BA1" s="1" t="s">
        <v>93</v>
      </c>
      <c r="BB1" s="1" t="s">
        <v>268</v>
      </c>
      <c r="BC1" s="1" t="s">
        <v>83</v>
      </c>
      <c r="BD1" s="1" t="s">
        <v>59</v>
      </c>
      <c r="BE1" s="1" t="s">
        <v>257</v>
      </c>
      <c r="BF1" s="1" t="s">
        <v>152</v>
      </c>
      <c r="BG1" s="1" t="s">
        <v>234</v>
      </c>
      <c r="BH1" s="1" t="s">
        <v>94</v>
      </c>
      <c r="BI1" s="1" t="s">
        <v>63</v>
      </c>
      <c r="BJ1" s="1" t="s">
        <v>50</v>
      </c>
      <c r="BK1" s="1" t="s">
        <v>195</v>
      </c>
      <c r="BL1" s="1" t="s">
        <v>103</v>
      </c>
      <c r="BM1" s="1" t="s">
        <v>186</v>
      </c>
      <c r="BN1" s="1" t="s">
        <v>56</v>
      </c>
      <c r="BO1" s="1" t="s">
        <v>258</v>
      </c>
      <c r="BP1" s="1" t="s">
        <v>102</v>
      </c>
      <c r="BQ1" s="1" t="s">
        <v>191</v>
      </c>
      <c r="BR1" s="1" t="s">
        <v>269</v>
      </c>
      <c r="BS1" s="1" t="s">
        <v>126</v>
      </c>
      <c r="BT1" s="1" t="s">
        <v>150</v>
      </c>
      <c r="BU1" s="1" t="s">
        <v>116</v>
      </c>
      <c r="BV1" s="1" t="s">
        <v>134</v>
      </c>
      <c r="BW1" s="1" t="s">
        <v>76</v>
      </c>
      <c r="BX1" s="1" t="s">
        <v>270</v>
      </c>
      <c r="BY1" s="1" t="s">
        <v>146</v>
      </c>
      <c r="BZ1" s="1" t="s">
        <v>88</v>
      </c>
      <c r="CA1" s="1" t="s">
        <v>162</v>
      </c>
      <c r="CB1" s="1" t="s">
        <v>259</v>
      </c>
      <c r="CC1" s="1" t="s">
        <v>113</v>
      </c>
      <c r="CD1" s="1" t="s">
        <v>271</v>
      </c>
      <c r="CE1" s="1" t="s">
        <v>272</v>
      </c>
      <c r="CF1" s="1" t="s">
        <v>95</v>
      </c>
      <c r="CG1" s="1" t="s">
        <v>229</v>
      </c>
      <c r="CH1" s="1" t="s">
        <v>140</v>
      </c>
      <c r="CI1" s="1" t="s">
        <v>66</v>
      </c>
      <c r="CJ1" s="1" t="s">
        <v>90</v>
      </c>
      <c r="CK1" s="1" t="s">
        <v>136</v>
      </c>
      <c r="CL1" s="1" t="s">
        <v>97</v>
      </c>
      <c r="CM1" s="1" t="s">
        <v>194</v>
      </c>
      <c r="CN1" s="1" t="s">
        <v>96</v>
      </c>
      <c r="CO1" s="1" t="s">
        <v>260</v>
      </c>
      <c r="CP1" s="1" t="s">
        <v>112</v>
      </c>
      <c r="CQ1" s="1" t="s">
        <v>171</v>
      </c>
      <c r="CR1" s="1" t="s">
        <v>261</v>
      </c>
      <c r="CS1" s="1" t="s">
        <v>273</v>
      </c>
      <c r="CT1" s="1" t="s">
        <v>62</v>
      </c>
      <c r="CU1" s="1" t="s">
        <v>85</v>
      </c>
      <c r="CV1" s="1" t="s">
        <v>274</v>
      </c>
      <c r="CW1" s="1" t="s">
        <v>222</v>
      </c>
      <c r="CX1" s="1" t="s">
        <v>262</v>
      </c>
      <c r="CY1" s="1" t="s">
        <v>263</v>
      </c>
      <c r="CZ1" s="1" t="s">
        <v>228</v>
      </c>
      <c r="DA1" s="1" t="s">
        <v>141</v>
      </c>
      <c r="DB1" s="1" t="s">
        <v>264</v>
      </c>
      <c r="DC1" s="1" t="s">
        <v>275</v>
      </c>
      <c r="DD1" s="1" t="s">
        <v>82</v>
      </c>
      <c r="DE1" s="1" t="s">
        <v>58</v>
      </c>
      <c r="DF1" s="1" t="s">
        <v>213</v>
      </c>
      <c r="DG1" s="1" t="s">
        <v>276</v>
      </c>
      <c r="DH1" s="1" t="s">
        <v>160</v>
      </c>
      <c r="DI1" s="1" t="s">
        <v>277</v>
      </c>
      <c r="DJ1" s="1" t="s">
        <v>156</v>
      </c>
      <c r="DK1" s="1" t="s">
        <v>278</v>
      </c>
      <c r="DL1" s="1" t="s">
        <v>265</v>
      </c>
      <c r="DM1" s="1" t="s">
        <v>223</v>
      </c>
      <c r="DN1" s="1" t="s">
        <v>154</v>
      </c>
      <c r="DO1" s="1" t="s">
        <v>109</v>
      </c>
      <c r="DP1" s="1" t="s">
        <v>279</v>
      </c>
      <c r="DQ1" s="1" t="s">
        <v>280</v>
      </c>
      <c r="DR1" s="1" t="s">
        <v>266</v>
      </c>
      <c r="DS1" s="1" t="s">
        <v>216</v>
      </c>
      <c r="DT1" s="1" t="s">
        <v>281</v>
      </c>
      <c r="DU1" s="1" t="s">
        <v>151</v>
      </c>
      <c r="DV1" s="1" t="s">
        <v>159</v>
      </c>
      <c r="DW1" s="1" t="s">
        <v>282</v>
      </c>
      <c r="DX1" s="3" t="s">
        <v>0</v>
      </c>
      <c r="DY1" s="4" t="s">
        <v>1</v>
      </c>
      <c r="DZ1" s="4" t="s">
        <v>20</v>
      </c>
      <c r="EC1" s="5">
        <v>12</v>
      </c>
      <c r="ED1" s="5">
        <v>10</v>
      </c>
      <c r="EE1" s="5">
        <v>8</v>
      </c>
      <c r="EF1" s="5">
        <v>7</v>
      </c>
      <c r="EG1" s="5">
        <v>6</v>
      </c>
      <c r="EH1" s="5">
        <v>5</v>
      </c>
      <c r="EI1" s="5">
        <v>4</v>
      </c>
      <c r="EJ1" s="5">
        <v>3</v>
      </c>
      <c r="EK1" s="5">
        <v>2</v>
      </c>
      <c r="EL1" s="5">
        <v>1</v>
      </c>
      <c r="EM1" t="s">
        <v>0</v>
      </c>
    </row>
    <row r="2" spans="1:143" x14ac:dyDescent="0.3">
      <c r="A2" t="s">
        <v>19</v>
      </c>
      <c r="B2">
        <v>5</v>
      </c>
      <c r="C2">
        <v>12</v>
      </c>
      <c r="D2">
        <v>5</v>
      </c>
      <c r="F2">
        <v>5</v>
      </c>
      <c r="G2">
        <v>10</v>
      </c>
      <c r="H2">
        <v>7</v>
      </c>
      <c r="I2">
        <v>12</v>
      </c>
      <c r="J2" s="6">
        <v>7</v>
      </c>
      <c r="K2">
        <v>3</v>
      </c>
      <c r="L2">
        <v>12</v>
      </c>
      <c r="M2">
        <v>12</v>
      </c>
      <c r="N2">
        <v>10</v>
      </c>
      <c r="O2">
        <v>12</v>
      </c>
      <c r="P2" s="6">
        <v>12</v>
      </c>
      <c r="Q2">
        <v>12</v>
      </c>
      <c r="R2">
        <v>10</v>
      </c>
      <c r="S2">
        <v>3</v>
      </c>
      <c r="T2">
        <v>8</v>
      </c>
      <c r="U2">
        <v>10</v>
      </c>
      <c r="V2" s="6">
        <v>12</v>
      </c>
      <c r="W2">
        <v>12</v>
      </c>
      <c r="X2">
        <v>12</v>
      </c>
      <c r="Y2">
        <v>10</v>
      </c>
      <c r="Z2">
        <v>12</v>
      </c>
      <c r="AA2">
        <v>6</v>
      </c>
      <c r="AB2">
        <v>12</v>
      </c>
      <c r="AD2">
        <v>5</v>
      </c>
      <c r="AE2">
        <v>12</v>
      </c>
      <c r="AF2">
        <v>8</v>
      </c>
      <c r="AG2">
        <v>12</v>
      </c>
      <c r="AH2">
        <v>6</v>
      </c>
      <c r="AI2">
        <v>10</v>
      </c>
      <c r="AJ2">
        <v>12</v>
      </c>
      <c r="AK2">
        <v>12</v>
      </c>
      <c r="AL2" s="6">
        <v>12</v>
      </c>
      <c r="AM2">
        <v>12</v>
      </c>
      <c r="AN2">
        <v>12</v>
      </c>
      <c r="AO2">
        <v>7</v>
      </c>
      <c r="AP2">
        <v>5</v>
      </c>
      <c r="AQ2" s="6">
        <v>8</v>
      </c>
      <c r="AR2">
        <v>7</v>
      </c>
      <c r="AS2">
        <v>4</v>
      </c>
      <c r="AT2">
        <v>8</v>
      </c>
      <c r="AU2">
        <v>10</v>
      </c>
      <c r="AV2">
        <v>8</v>
      </c>
      <c r="AY2">
        <v>7</v>
      </c>
      <c r="AZ2">
        <v>10</v>
      </c>
      <c r="BA2">
        <v>3</v>
      </c>
      <c r="BB2">
        <v>12</v>
      </c>
      <c r="BC2">
        <v>12</v>
      </c>
      <c r="BD2">
        <v>8</v>
      </c>
      <c r="BE2">
        <v>10</v>
      </c>
      <c r="BG2">
        <v>4</v>
      </c>
      <c r="BH2">
        <v>10</v>
      </c>
      <c r="BI2">
        <v>12</v>
      </c>
      <c r="BL2">
        <v>3</v>
      </c>
      <c r="BM2">
        <v>10</v>
      </c>
      <c r="BO2">
        <v>12</v>
      </c>
      <c r="BP2">
        <v>10</v>
      </c>
      <c r="BQ2">
        <v>2</v>
      </c>
      <c r="BR2">
        <v>12</v>
      </c>
      <c r="BS2">
        <v>12</v>
      </c>
      <c r="BT2">
        <v>12</v>
      </c>
      <c r="BU2">
        <v>10</v>
      </c>
      <c r="BV2">
        <v>12</v>
      </c>
      <c r="BW2">
        <v>7</v>
      </c>
      <c r="BX2">
        <v>10</v>
      </c>
      <c r="BY2">
        <v>3</v>
      </c>
      <c r="BZ2">
        <v>12</v>
      </c>
      <c r="CA2">
        <v>3</v>
      </c>
      <c r="CB2">
        <v>10</v>
      </c>
      <c r="CC2">
        <v>8</v>
      </c>
      <c r="CD2">
        <v>8</v>
      </c>
      <c r="CE2">
        <v>6</v>
      </c>
      <c r="CF2">
        <v>8</v>
      </c>
      <c r="CG2">
        <v>12</v>
      </c>
      <c r="CH2">
        <v>7</v>
      </c>
      <c r="CJ2">
        <v>12</v>
      </c>
      <c r="CK2">
        <v>10</v>
      </c>
      <c r="CL2">
        <v>10</v>
      </c>
      <c r="CN2">
        <v>8</v>
      </c>
      <c r="CO2">
        <v>12</v>
      </c>
      <c r="CP2">
        <v>5</v>
      </c>
      <c r="CQ2">
        <v>4</v>
      </c>
      <c r="CR2">
        <v>3</v>
      </c>
      <c r="CS2">
        <v>10</v>
      </c>
      <c r="CT2">
        <v>12</v>
      </c>
      <c r="CU2">
        <v>1</v>
      </c>
      <c r="CV2">
        <v>10</v>
      </c>
      <c r="CW2">
        <v>12</v>
      </c>
      <c r="CX2">
        <v>10</v>
      </c>
      <c r="CY2">
        <v>12</v>
      </c>
      <c r="CZ2">
        <v>8</v>
      </c>
      <c r="DA2">
        <v>10</v>
      </c>
      <c r="DB2">
        <v>12</v>
      </c>
      <c r="DC2">
        <v>10</v>
      </c>
      <c r="DD2">
        <v>12</v>
      </c>
      <c r="DE2">
        <v>12</v>
      </c>
      <c r="DF2">
        <v>7</v>
      </c>
      <c r="DG2">
        <v>7</v>
      </c>
      <c r="DH2">
        <v>12</v>
      </c>
      <c r="DI2">
        <v>8</v>
      </c>
      <c r="DJ2">
        <v>12</v>
      </c>
      <c r="DK2">
        <v>12</v>
      </c>
      <c r="DL2">
        <v>12</v>
      </c>
      <c r="DM2">
        <v>4</v>
      </c>
      <c r="DN2">
        <v>8</v>
      </c>
      <c r="DO2">
        <v>6</v>
      </c>
      <c r="DP2">
        <v>12</v>
      </c>
      <c r="DQ2">
        <v>12</v>
      </c>
      <c r="DR2">
        <v>10</v>
      </c>
      <c r="DS2">
        <v>12</v>
      </c>
      <c r="DT2">
        <v>12</v>
      </c>
      <c r="DU2">
        <v>12</v>
      </c>
      <c r="DV2">
        <v>8</v>
      </c>
      <c r="DW2">
        <v>4</v>
      </c>
      <c r="DX2" s="7">
        <v>1055</v>
      </c>
      <c r="DY2" s="8">
        <v>69.78</v>
      </c>
      <c r="DZ2">
        <v>1</v>
      </c>
      <c r="EC2" s="31">
        <v>46</v>
      </c>
      <c r="ED2" s="31">
        <v>23</v>
      </c>
      <c r="EE2" s="31">
        <v>14</v>
      </c>
      <c r="EF2" s="31">
        <v>9</v>
      </c>
      <c r="EG2" s="31">
        <v>4</v>
      </c>
      <c r="EH2" s="31">
        <v>6</v>
      </c>
      <c r="EI2" s="31">
        <v>5</v>
      </c>
      <c r="EJ2" s="31">
        <v>7</v>
      </c>
      <c r="EK2" s="31">
        <v>1</v>
      </c>
      <c r="EL2" s="31">
        <v>1</v>
      </c>
      <c r="EM2" s="31">
        <v>116</v>
      </c>
    </row>
    <row r="3" spans="1:143" x14ac:dyDescent="0.3">
      <c r="A3" t="s">
        <v>25</v>
      </c>
      <c r="B3">
        <v>12</v>
      </c>
      <c r="C3">
        <v>1</v>
      </c>
      <c r="D3">
        <v>2</v>
      </c>
      <c r="E3">
        <v>4</v>
      </c>
      <c r="F3">
        <v>10</v>
      </c>
      <c r="G3">
        <v>2</v>
      </c>
      <c r="H3">
        <v>6</v>
      </c>
      <c r="I3">
        <v>4</v>
      </c>
      <c r="J3" s="6">
        <v>12</v>
      </c>
      <c r="K3">
        <v>10</v>
      </c>
      <c r="L3">
        <v>4</v>
      </c>
      <c r="M3">
        <v>7</v>
      </c>
      <c r="N3">
        <v>12</v>
      </c>
      <c r="O3">
        <v>7</v>
      </c>
      <c r="P3" s="6">
        <v>7</v>
      </c>
      <c r="Q3">
        <v>7</v>
      </c>
      <c r="R3">
        <v>1</v>
      </c>
      <c r="T3">
        <v>4</v>
      </c>
      <c r="V3" s="6">
        <v>5</v>
      </c>
      <c r="X3">
        <v>4</v>
      </c>
      <c r="Y3">
        <v>4</v>
      </c>
      <c r="Z3">
        <v>10</v>
      </c>
      <c r="AA3">
        <v>1</v>
      </c>
      <c r="AB3">
        <v>10</v>
      </c>
      <c r="AC3">
        <v>10</v>
      </c>
      <c r="AD3">
        <v>7</v>
      </c>
      <c r="AE3">
        <v>5</v>
      </c>
      <c r="AF3">
        <v>12</v>
      </c>
      <c r="AG3">
        <v>7</v>
      </c>
      <c r="AJ3">
        <v>10</v>
      </c>
      <c r="AK3">
        <v>10</v>
      </c>
      <c r="AL3" s="6">
        <v>10</v>
      </c>
      <c r="AM3">
        <v>3</v>
      </c>
      <c r="AN3">
        <v>7</v>
      </c>
      <c r="AO3">
        <v>12</v>
      </c>
      <c r="AP3">
        <v>12</v>
      </c>
      <c r="AQ3" s="6">
        <v>10</v>
      </c>
      <c r="AR3">
        <v>1</v>
      </c>
      <c r="AS3">
        <v>8</v>
      </c>
      <c r="AT3">
        <v>10</v>
      </c>
      <c r="AU3">
        <v>4</v>
      </c>
      <c r="AV3">
        <v>10</v>
      </c>
      <c r="AX3">
        <v>8</v>
      </c>
      <c r="AY3">
        <v>10</v>
      </c>
      <c r="AZ3">
        <v>5</v>
      </c>
      <c r="BA3">
        <v>6</v>
      </c>
      <c r="BB3">
        <v>10</v>
      </c>
      <c r="BC3">
        <v>6</v>
      </c>
      <c r="BD3">
        <v>6</v>
      </c>
      <c r="BF3">
        <v>8</v>
      </c>
      <c r="BG3">
        <v>8</v>
      </c>
      <c r="BH3">
        <v>5</v>
      </c>
      <c r="BI3">
        <v>3</v>
      </c>
      <c r="BJ3">
        <v>2</v>
      </c>
      <c r="BK3">
        <v>7</v>
      </c>
      <c r="BL3">
        <v>7</v>
      </c>
      <c r="BM3">
        <v>12</v>
      </c>
      <c r="BN3">
        <v>5</v>
      </c>
      <c r="BO3">
        <v>4</v>
      </c>
      <c r="BP3">
        <v>6</v>
      </c>
      <c r="BQ3">
        <v>12</v>
      </c>
      <c r="BR3">
        <v>3</v>
      </c>
      <c r="BT3">
        <v>10</v>
      </c>
      <c r="BU3">
        <v>8</v>
      </c>
      <c r="BV3">
        <v>5</v>
      </c>
      <c r="BW3">
        <v>10</v>
      </c>
      <c r="BX3">
        <v>12</v>
      </c>
      <c r="BZ3">
        <v>7</v>
      </c>
      <c r="CA3">
        <v>1</v>
      </c>
      <c r="CB3">
        <v>7</v>
      </c>
      <c r="CC3">
        <v>10</v>
      </c>
      <c r="CD3">
        <v>3</v>
      </c>
      <c r="CE3">
        <v>3</v>
      </c>
      <c r="CF3">
        <v>4</v>
      </c>
      <c r="CG3">
        <v>2</v>
      </c>
      <c r="CH3">
        <v>10</v>
      </c>
      <c r="CI3">
        <v>12</v>
      </c>
      <c r="CK3">
        <v>12</v>
      </c>
      <c r="CM3">
        <v>3</v>
      </c>
      <c r="CN3">
        <v>2</v>
      </c>
      <c r="CO3">
        <v>8</v>
      </c>
      <c r="CP3">
        <v>12</v>
      </c>
      <c r="CQ3">
        <v>12</v>
      </c>
      <c r="CR3">
        <v>4</v>
      </c>
      <c r="CT3">
        <v>3</v>
      </c>
      <c r="CU3">
        <v>4</v>
      </c>
      <c r="CV3">
        <v>12</v>
      </c>
      <c r="CW3">
        <v>10</v>
      </c>
      <c r="CY3">
        <v>2</v>
      </c>
      <c r="CZ3">
        <v>7</v>
      </c>
      <c r="DA3">
        <v>5</v>
      </c>
      <c r="DC3">
        <v>5</v>
      </c>
      <c r="DD3">
        <v>3</v>
      </c>
      <c r="DE3">
        <v>5</v>
      </c>
      <c r="DF3">
        <v>12</v>
      </c>
      <c r="DH3">
        <v>10</v>
      </c>
      <c r="DI3">
        <v>12</v>
      </c>
      <c r="DJ3">
        <v>6</v>
      </c>
      <c r="DK3">
        <v>7</v>
      </c>
      <c r="DL3">
        <v>8</v>
      </c>
      <c r="DM3">
        <v>12</v>
      </c>
      <c r="DN3">
        <v>12</v>
      </c>
      <c r="DO3">
        <v>12</v>
      </c>
      <c r="DP3">
        <v>3</v>
      </c>
      <c r="DR3">
        <v>6</v>
      </c>
      <c r="DT3">
        <v>1</v>
      </c>
      <c r="DU3">
        <v>3</v>
      </c>
      <c r="DV3">
        <v>5</v>
      </c>
      <c r="DW3">
        <v>12</v>
      </c>
      <c r="DX3" s="7">
        <v>761</v>
      </c>
      <c r="DY3" s="8">
        <v>50.33</v>
      </c>
      <c r="DZ3">
        <v>2</v>
      </c>
      <c r="EC3" s="31">
        <v>20</v>
      </c>
      <c r="ED3" s="31">
        <v>19</v>
      </c>
      <c r="EE3" s="31">
        <v>7</v>
      </c>
      <c r="EF3" s="31">
        <v>13</v>
      </c>
      <c r="EG3" s="31">
        <v>7</v>
      </c>
      <c r="EH3" s="31">
        <v>10</v>
      </c>
      <c r="EI3" s="31">
        <v>11</v>
      </c>
      <c r="EJ3" s="31">
        <v>10</v>
      </c>
      <c r="EK3" s="31">
        <v>6</v>
      </c>
      <c r="EL3" s="31">
        <v>6</v>
      </c>
      <c r="EM3" s="31">
        <v>109</v>
      </c>
    </row>
    <row r="4" spans="1:143" x14ac:dyDescent="0.3">
      <c r="A4" t="s">
        <v>8</v>
      </c>
      <c r="C4">
        <v>5</v>
      </c>
      <c r="D4">
        <v>12</v>
      </c>
      <c r="E4">
        <v>6</v>
      </c>
      <c r="F4">
        <v>8</v>
      </c>
      <c r="G4">
        <v>5</v>
      </c>
      <c r="H4">
        <v>10</v>
      </c>
      <c r="J4" s="6">
        <v>10</v>
      </c>
      <c r="K4">
        <v>6</v>
      </c>
      <c r="L4">
        <v>5</v>
      </c>
      <c r="M4">
        <v>3</v>
      </c>
      <c r="N4">
        <v>7</v>
      </c>
      <c r="O4">
        <v>6</v>
      </c>
      <c r="P4" s="6"/>
      <c r="Q4">
        <v>2</v>
      </c>
      <c r="S4">
        <v>4</v>
      </c>
      <c r="T4">
        <v>12</v>
      </c>
      <c r="U4">
        <v>7</v>
      </c>
      <c r="V4" s="6">
        <v>4</v>
      </c>
      <c r="W4">
        <v>7</v>
      </c>
      <c r="X4">
        <v>6</v>
      </c>
      <c r="AA4">
        <v>3</v>
      </c>
      <c r="AB4">
        <v>7</v>
      </c>
      <c r="AC4">
        <v>4</v>
      </c>
      <c r="AD4">
        <v>3</v>
      </c>
      <c r="AE4">
        <v>2</v>
      </c>
      <c r="AF4">
        <v>6</v>
      </c>
      <c r="AG4">
        <v>8</v>
      </c>
      <c r="AI4">
        <v>1</v>
      </c>
      <c r="AJ4">
        <v>8</v>
      </c>
      <c r="AK4">
        <v>7</v>
      </c>
      <c r="AL4" s="6">
        <v>5</v>
      </c>
      <c r="AM4">
        <v>5</v>
      </c>
      <c r="AN4">
        <v>10</v>
      </c>
      <c r="AO4">
        <v>10</v>
      </c>
      <c r="AP4">
        <v>3</v>
      </c>
      <c r="AQ4" s="6">
        <v>6</v>
      </c>
      <c r="AS4">
        <v>6</v>
      </c>
      <c r="AT4">
        <v>7</v>
      </c>
      <c r="AU4">
        <v>12</v>
      </c>
      <c r="AV4">
        <v>3</v>
      </c>
      <c r="AX4">
        <v>10</v>
      </c>
      <c r="AY4">
        <v>5</v>
      </c>
      <c r="AZ4">
        <v>1</v>
      </c>
      <c r="BA4">
        <v>2</v>
      </c>
      <c r="BB4">
        <v>8</v>
      </c>
      <c r="BD4">
        <v>5</v>
      </c>
      <c r="BE4">
        <v>4</v>
      </c>
      <c r="BF4">
        <v>4</v>
      </c>
      <c r="BH4">
        <v>3</v>
      </c>
      <c r="BJ4">
        <v>4</v>
      </c>
      <c r="BL4">
        <v>4</v>
      </c>
      <c r="BM4">
        <v>2</v>
      </c>
      <c r="BN4">
        <v>3</v>
      </c>
      <c r="BP4">
        <v>4</v>
      </c>
      <c r="BQ4">
        <v>1</v>
      </c>
      <c r="BR4">
        <v>1</v>
      </c>
      <c r="BS4">
        <v>2</v>
      </c>
      <c r="BT4">
        <v>6</v>
      </c>
      <c r="BU4">
        <v>5</v>
      </c>
      <c r="BV4">
        <v>3</v>
      </c>
      <c r="BW4">
        <v>5</v>
      </c>
      <c r="BX4">
        <v>8</v>
      </c>
      <c r="BY4">
        <v>10</v>
      </c>
      <c r="BZ4">
        <v>10</v>
      </c>
      <c r="CB4">
        <v>4</v>
      </c>
      <c r="CC4">
        <v>2</v>
      </c>
      <c r="CD4">
        <v>10</v>
      </c>
      <c r="CF4">
        <v>12</v>
      </c>
      <c r="CG4">
        <v>4</v>
      </c>
      <c r="CH4">
        <v>4</v>
      </c>
      <c r="CI4">
        <v>8</v>
      </c>
      <c r="CJ4">
        <v>2</v>
      </c>
      <c r="CK4">
        <v>6</v>
      </c>
      <c r="CN4">
        <v>5</v>
      </c>
      <c r="CO4">
        <v>4</v>
      </c>
      <c r="CP4">
        <v>7</v>
      </c>
      <c r="CQ4">
        <v>2</v>
      </c>
      <c r="CS4">
        <v>3</v>
      </c>
      <c r="CT4">
        <v>4</v>
      </c>
      <c r="CU4">
        <v>8</v>
      </c>
      <c r="CV4">
        <v>3</v>
      </c>
      <c r="CW4">
        <v>5</v>
      </c>
      <c r="CX4">
        <v>1</v>
      </c>
      <c r="CY4">
        <v>4</v>
      </c>
      <c r="CZ4">
        <v>12</v>
      </c>
      <c r="DA4">
        <v>12</v>
      </c>
      <c r="DB4">
        <v>7</v>
      </c>
      <c r="DC4">
        <v>7</v>
      </c>
      <c r="DD4">
        <v>7</v>
      </c>
      <c r="DE4">
        <v>3</v>
      </c>
      <c r="DF4">
        <v>8</v>
      </c>
      <c r="DH4">
        <v>1</v>
      </c>
      <c r="DJ4">
        <v>7</v>
      </c>
      <c r="DK4">
        <v>5</v>
      </c>
      <c r="DL4">
        <v>7</v>
      </c>
      <c r="DM4">
        <v>8</v>
      </c>
      <c r="DN4">
        <v>5</v>
      </c>
      <c r="DO4">
        <v>7</v>
      </c>
      <c r="DQ4">
        <v>6</v>
      </c>
      <c r="DR4">
        <v>5</v>
      </c>
      <c r="DT4">
        <v>7</v>
      </c>
      <c r="DU4">
        <v>5</v>
      </c>
      <c r="DW4">
        <v>6</v>
      </c>
      <c r="DX4" s="7">
        <v>574</v>
      </c>
      <c r="DY4" s="8">
        <v>37.96</v>
      </c>
      <c r="DZ4">
        <v>5</v>
      </c>
      <c r="EC4" s="31">
        <v>6</v>
      </c>
      <c r="ED4" s="31">
        <v>8</v>
      </c>
      <c r="EE4" s="31">
        <v>9</v>
      </c>
      <c r="EF4" s="31">
        <v>14</v>
      </c>
      <c r="EG4" s="31">
        <v>11</v>
      </c>
      <c r="EH4" s="31">
        <v>15</v>
      </c>
      <c r="EI4" s="31">
        <v>14</v>
      </c>
      <c r="EJ4" s="31">
        <v>11</v>
      </c>
      <c r="EK4" s="31">
        <v>8</v>
      </c>
      <c r="EL4" s="31">
        <v>6</v>
      </c>
      <c r="EM4" s="31">
        <v>102</v>
      </c>
    </row>
    <row r="5" spans="1:143" x14ac:dyDescent="0.3">
      <c r="A5" t="s">
        <v>9</v>
      </c>
      <c r="C5">
        <v>7</v>
      </c>
      <c r="D5">
        <v>4</v>
      </c>
      <c r="G5">
        <v>7</v>
      </c>
      <c r="H5">
        <v>3</v>
      </c>
      <c r="I5">
        <v>5</v>
      </c>
      <c r="J5" s="6">
        <v>8</v>
      </c>
      <c r="K5">
        <v>4</v>
      </c>
      <c r="L5">
        <v>10</v>
      </c>
      <c r="M5">
        <v>1</v>
      </c>
      <c r="N5">
        <v>6</v>
      </c>
      <c r="O5">
        <v>5</v>
      </c>
      <c r="P5" s="6">
        <v>4</v>
      </c>
      <c r="S5">
        <v>5</v>
      </c>
      <c r="U5">
        <v>3</v>
      </c>
      <c r="V5" s="6">
        <v>7</v>
      </c>
      <c r="W5">
        <v>2</v>
      </c>
      <c r="X5">
        <v>10</v>
      </c>
      <c r="Z5">
        <v>8</v>
      </c>
      <c r="AA5">
        <v>8</v>
      </c>
      <c r="AB5">
        <v>8</v>
      </c>
      <c r="AC5">
        <v>5</v>
      </c>
      <c r="AD5">
        <v>1</v>
      </c>
      <c r="AE5">
        <v>1</v>
      </c>
      <c r="AF5">
        <v>2</v>
      </c>
      <c r="AH5">
        <v>1</v>
      </c>
      <c r="AJ5">
        <v>4</v>
      </c>
      <c r="AK5">
        <v>6</v>
      </c>
      <c r="AL5" s="6">
        <v>4</v>
      </c>
      <c r="AM5">
        <v>7</v>
      </c>
      <c r="AN5">
        <v>5</v>
      </c>
      <c r="AP5">
        <v>1</v>
      </c>
      <c r="AQ5" s="6">
        <v>5</v>
      </c>
      <c r="AR5">
        <v>12</v>
      </c>
      <c r="AU5">
        <v>5</v>
      </c>
      <c r="AV5">
        <v>6</v>
      </c>
      <c r="AW5">
        <v>1</v>
      </c>
      <c r="AY5">
        <v>3</v>
      </c>
      <c r="AZ5">
        <v>7</v>
      </c>
      <c r="BC5">
        <v>8</v>
      </c>
      <c r="BD5">
        <v>4</v>
      </c>
      <c r="BE5">
        <v>1</v>
      </c>
      <c r="BG5">
        <v>7</v>
      </c>
      <c r="BI5">
        <v>7</v>
      </c>
      <c r="BK5">
        <v>4</v>
      </c>
      <c r="BL5">
        <v>5</v>
      </c>
      <c r="BM5">
        <v>4</v>
      </c>
      <c r="BN5">
        <v>10</v>
      </c>
      <c r="BO5">
        <v>5</v>
      </c>
      <c r="BP5">
        <v>3</v>
      </c>
      <c r="BR5">
        <v>7</v>
      </c>
      <c r="BS5">
        <v>6</v>
      </c>
      <c r="BT5">
        <v>7</v>
      </c>
      <c r="BU5">
        <v>6</v>
      </c>
      <c r="BV5">
        <v>8</v>
      </c>
      <c r="BY5">
        <v>6</v>
      </c>
      <c r="BZ5">
        <v>4</v>
      </c>
      <c r="CA5">
        <v>10</v>
      </c>
      <c r="CB5">
        <v>12</v>
      </c>
      <c r="CC5">
        <v>3</v>
      </c>
      <c r="CE5">
        <v>8</v>
      </c>
      <c r="CF5">
        <v>6</v>
      </c>
      <c r="CH5">
        <v>5</v>
      </c>
      <c r="CI5">
        <v>7</v>
      </c>
      <c r="CJ5">
        <v>7</v>
      </c>
      <c r="CK5">
        <v>3</v>
      </c>
      <c r="CL5">
        <v>8</v>
      </c>
      <c r="CM5">
        <v>10</v>
      </c>
      <c r="CN5">
        <v>12</v>
      </c>
      <c r="CO5">
        <v>6</v>
      </c>
      <c r="CP5">
        <v>4</v>
      </c>
      <c r="CQ5">
        <v>6</v>
      </c>
      <c r="CS5">
        <v>8</v>
      </c>
      <c r="CT5">
        <v>8</v>
      </c>
      <c r="CU5">
        <v>10</v>
      </c>
      <c r="CV5">
        <v>7</v>
      </c>
      <c r="CW5">
        <v>4</v>
      </c>
      <c r="CX5">
        <v>2</v>
      </c>
      <c r="CY5">
        <v>6</v>
      </c>
      <c r="CZ5">
        <v>2</v>
      </c>
      <c r="DA5">
        <v>3</v>
      </c>
      <c r="DB5">
        <v>8</v>
      </c>
      <c r="DC5">
        <v>1</v>
      </c>
      <c r="DF5">
        <v>1</v>
      </c>
      <c r="DG5">
        <v>5</v>
      </c>
      <c r="DH5">
        <v>8</v>
      </c>
      <c r="DI5">
        <v>10</v>
      </c>
      <c r="DK5">
        <v>10</v>
      </c>
      <c r="DL5">
        <v>10</v>
      </c>
      <c r="DM5">
        <v>7</v>
      </c>
      <c r="DO5">
        <v>2</v>
      </c>
      <c r="DP5">
        <v>2</v>
      </c>
      <c r="DQ5">
        <v>7</v>
      </c>
      <c r="DR5">
        <v>8</v>
      </c>
      <c r="DT5">
        <v>4</v>
      </c>
      <c r="DU5">
        <v>6</v>
      </c>
      <c r="DV5">
        <v>7</v>
      </c>
      <c r="DX5" s="7">
        <v>546</v>
      </c>
      <c r="DY5" s="8">
        <v>36.11</v>
      </c>
      <c r="DZ5">
        <v>6</v>
      </c>
      <c r="EC5" s="31">
        <v>3</v>
      </c>
      <c r="ED5" s="31">
        <v>9</v>
      </c>
      <c r="EE5" s="31">
        <v>13</v>
      </c>
      <c r="EF5" s="31">
        <v>15</v>
      </c>
      <c r="EG5" s="31">
        <v>11</v>
      </c>
      <c r="EH5" s="31">
        <v>11</v>
      </c>
      <c r="EI5" s="31">
        <v>12</v>
      </c>
      <c r="EJ5" s="31">
        <v>7</v>
      </c>
      <c r="EK5" s="31">
        <v>6</v>
      </c>
      <c r="EL5" s="31">
        <v>9</v>
      </c>
      <c r="EM5" s="31">
        <v>96</v>
      </c>
    </row>
    <row r="6" spans="1:143" x14ac:dyDescent="0.3">
      <c r="A6" t="s">
        <v>7</v>
      </c>
      <c r="B6">
        <v>8</v>
      </c>
      <c r="C6">
        <v>6</v>
      </c>
      <c r="D6">
        <v>3</v>
      </c>
      <c r="E6">
        <v>7</v>
      </c>
      <c r="F6">
        <v>7</v>
      </c>
      <c r="I6">
        <v>10</v>
      </c>
      <c r="J6" s="6"/>
      <c r="L6">
        <v>7</v>
      </c>
      <c r="M6">
        <v>5</v>
      </c>
      <c r="O6">
        <v>10</v>
      </c>
      <c r="P6" s="6"/>
      <c r="R6">
        <v>4</v>
      </c>
      <c r="S6">
        <v>8</v>
      </c>
      <c r="V6" s="6">
        <v>10</v>
      </c>
      <c r="W6">
        <v>5</v>
      </c>
      <c r="X6">
        <v>7</v>
      </c>
      <c r="Y6">
        <v>6</v>
      </c>
      <c r="Z6">
        <v>7</v>
      </c>
      <c r="AA6">
        <v>7</v>
      </c>
      <c r="AC6">
        <v>12</v>
      </c>
      <c r="AD6">
        <v>8</v>
      </c>
      <c r="AE6">
        <v>7</v>
      </c>
      <c r="AH6">
        <v>12</v>
      </c>
      <c r="AI6">
        <v>6</v>
      </c>
      <c r="AJ6">
        <v>7</v>
      </c>
      <c r="AK6">
        <v>8</v>
      </c>
      <c r="AL6" s="6">
        <v>7</v>
      </c>
      <c r="AM6">
        <v>8</v>
      </c>
      <c r="AN6">
        <v>8</v>
      </c>
      <c r="AO6">
        <v>8</v>
      </c>
      <c r="AQ6" s="6">
        <v>2</v>
      </c>
      <c r="AT6">
        <v>6</v>
      </c>
      <c r="AU6">
        <v>2</v>
      </c>
      <c r="AW6">
        <v>7</v>
      </c>
      <c r="AX6">
        <v>1</v>
      </c>
      <c r="AY6">
        <v>12</v>
      </c>
      <c r="BB6">
        <v>1</v>
      </c>
      <c r="BC6">
        <v>7</v>
      </c>
      <c r="BD6">
        <v>10</v>
      </c>
      <c r="BF6">
        <v>6</v>
      </c>
      <c r="BG6">
        <v>10</v>
      </c>
      <c r="BH6">
        <v>6</v>
      </c>
      <c r="BI6">
        <v>10</v>
      </c>
      <c r="BL6">
        <v>10</v>
      </c>
      <c r="BM6">
        <v>8</v>
      </c>
      <c r="BN6">
        <v>7</v>
      </c>
      <c r="BO6">
        <v>10</v>
      </c>
      <c r="BP6">
        <v>8</v>
      </c>
      <c r="BQ6">
        <v>4</v>
      </c>
      <c r="BS6">
        <v>4</v>
      </c>
      <c r="BT6">
        <v>5</v>
      </c>
      <c r="BU6">
        <v>12</v>
      </c>
      <c r="BV6">
        <v>7</v>
      </c>
      <c r="BX6">
        <v>5</v>
      </c>
      <c r="BY6">
        <v>12</v>
      </c>
      <c r="CA6">
        <v>4</v>
      </c>
      <c r="CB6">
        <v>5</v>
      </c>
      <c r="CC6">
        <v>1</v>
      </c>
      <c r="CE6">
        <v>4</v>
      </c>
      <c r="CH6">
        <v>12</v>
      </c>
      <c r="CJ6">
        <v>3</v>
      </c>
      <c r="CK6">
        <v>1</v>
      </c>
      <c r="CL6">
        <v>12</v>
      </c>
      <c r="CN6">
        <v>10</v>
      </c>
      <c r="CP6">
        <v>6</v>
      </c>
      <c r="CQ6">
        <v>7</v>
      </c>
      <c r="CT6">
        <v>5</v>
      </c>
      <c r="CU6">
        <v>3</v>
      </c>
      <c r="CV6">
        <v>1</v>
      </c>
      <c r="CW6">
        <v>8</v>
      </c>
      <c r="CX6">
        <v>12</v>
      </c>
      <c r="CY6">
        <v>8</v>
      </c>
      <c r="DC6">
        <v>4</v>
      </c>
      <c r="DD6">
        <v>4</v>
      </c>
      <c r="DE6">
        <v>10</v>
      </c>
      <c r="DF6">
        <v>10</v>
      </c>
      <c r="DG6">
        <v>3</v>
      </c>
      <c r="DH6">
        <v>4</v>
      </c>
      <c r="DI6">
        <v>2</v>
      </c>
      <c r="DJ6">
        <v>8</v>
      </c>
      <c r="DK6">
        <v>6</v>
      </c>
      <c r="DL6">
        <v>2</v>
      </c>
      <c r="DM6">
        <v>10</v>
      </c>
      <c r="DO6">
        <v>4</v>
      </c>
      <c r="DP6">
        <v>8</v>
      </c>
      <c r="DQ6">
        <v>8</v>
      </c>
      <c r="DR6">
        <v>2</v>
      </c>
      <c r="DS6">
        <v>3</v>
      </c>
      <c r="DT6">
        <v>8</v>
      </c>
      <c r="DU6">
        <v>4</v>
      </c>
      <c r="DV6">
        <v>12</v>
      </c>
      <c r="DX6" s="7">
        <v>594</v>
      </c>
      <c r="DY6" s="8">
        <v>39.29</v>
      </c>
      <c r="DZ6">
        <v>3</v>
      </c>
      <c r="EC6" s="31">
        <v>9</v>
      </c>
      <c r="ED6" s="31">
        <v>12</v>
      </c>
      <c r="EE6" s="31">
        <v>15</v>
      </c>
      <c r="EF6" s="31">
        <v>14</v>
      </c>
      <c r="EG6" s="31">
        <v>8</v>
      </c>
      <c r="EH6" s="31">
        <v>6</v>
      </c>
      <c r="EI6" s="31">
        <v>10</v>
      </c>
      <c r="EJ6" s="31">
        <v>5</v>
      </c>
      <c r="EK6" s="31">
        <v>5</v>
      </c>
      <c r="EL6" s="31">
        <v>5</v>
      </c>
      <c r="EM6" s="31">
        <v>89</v>
      </c>
    </row>
    <row r="7" spans="1:143" x14ac:dyDescent="0.3">
      <c r="A7" t="s">
        <v>40</v>
      </c>
      <c r="B7">
        <v>3</v>
      </c>
      <c r="C7">
        <v>10</v>
      </c>
      <c r="D7">
        <v>6</v>
      </c>
      <c r="E7">
        <v>1</v>
      </c>
      <c r="F7">
        <v>3</v>
      </c>
      <c r="G7">
        <v>12</v>
      </c>
      <c r="H7">
        <v>2</v>
      </c>
      <c r="J7" s="6">
        <v>4</v>
      </c>
      <c r="K7">
        <v>12</v>
      </c>
      <c r="L7">
        <v>8</v>
      </c>
      <c r="M7">
        <v>6</v>
      </c>
      <c r="N7">
        <v>8</v>
      </c>
      <c r="O7">
        <v>2</v>
      </c>
      <c r="P7" s="6">
        <v>5</v>
      </c>
      <c r="Q7">
        <v>10</v>
      </c>
      <c r="S7">
        <v>6</v>
      </c>
      <c r="T7">
        <v>10</v>
      </c>
      <c r="U7">
        <v>5</v>
      </c>
      <c r="V7" s="6">
        <v>2</v>
      </c>
      <c r="W7">
        <v>6</v>
      </c>
      <c r="X7">
        <v>8</v>
      </c>
      <c r="Z7">
        <v>2</v>
      </c>
      <c r="AA7">
        <v>10</v>
      </c>
      <c r="AC7">
        <v>2</v>
      </c>
      <c r="AD7">
        <v>10</v>
      </c>
      <c r="AE7">
        <v>6</v>
      </c>
      <c r="AF7">
        <v>3</v>
      </c>
      <c r="AG7">
        <v>10</v>
      </c>
      <c r="AH7">
        <v>7</v>
      </c>
      <c r="AJ7">
        <v>5</v>
      </c>
      <c r="AK7">
        <v>4</v>
      </c>
      <c r="AL7" s="6"/>
      <c r="AM7">
        <v>6</v>
      </c>
      <c r="AP7">
        <v>2</v>
      </c>
      <c r="AQ7" s="6">
        <v>4</v>
      </c>
      <c r="AR7">
        <v>6</v>
      </c>
      <c r="AS7">
        <v>1</v>
      </c>
      <c r="AU7">
        <v>3</v>
      </c>
      <c r="AV7">
        <v>12</v>
      </c>
      <c r="AX7">
        <v>12</v>
      </c>
      <c r="AY7">
        <v>6</v>
      </c>
      <c r="AZ7">
        <v>12</v>
      </c>
      <c r="BA7">
        <v>4</v>
      </c>
      <c r="BB7">
        <v>7</v>
      </c>
      <c r="BD7">
        <v>12</v>
      </c>
      <c r="BE7">
        <v>2</v>
      </c>
      <c r="BH7">
        <v>7</v>
      </c>
      <c r="BJ7">
        <v>3</v>
      </c>
      <c r="BK7">
        <v>5</v>
      </c>
      <c r="BL7">
        <v>8</v>
      </c>
      <c r="BM7">
        <v>1</v>
      </c>
      <c r="BO7">
        <v>6</v>
      </c>
      <c r="BP7">
        <v>7</v>
      </c>
      <c r="BQ7">
        <v>5</v>
      </c>
      <c r="BS7">
        <v>3</v>
      </c>
      <c r="BT7">
        <v>8</v>
      </c>
      <c r="BU7">
        <v>3</v>
      </c>
      <c r="BV7">
        <v>10</v>
      </c>
      <c r="BW7">
        <v>12</v>
      </c>
      <c r="BX7">
        <v>3</v>
      </c>
      <c r="BY7">
        <v>2</v>
      </c>
      <c r="BZ7">
        <v>2</v>
      </c>
      <c r="CA7">
        <v>12</v>
      </c>
      <c r="CB7">
        <v>8</v>
      </c>
      <c r="CF7">
        <v>5</v>
      </c>
      <c r="CG7">
        <v>6</v>
      </c>
      <c r="CH7">
        <v>8</v>
      </c>
      <c r="CJ7">
        <v>4</v>
      </c>
      <c r="CK7">
        <v>8</v>
      </c>
      <c r="CL7">
        <v>2</v>
      </c>
      <c r="CM7">
        <v>5</v>
      </c>
      <c r="CO7">
        <v>10</v>
      </c>
      <c r="CP7">
        <v>2</v>
      </c>
      <c r="CR7">
        <v>6</v>
      </c>
      <c r="CS7">
        <v>5</v>
      </c>
      <c r="CT7">
        <v>7</v>
      </c>
      <c r="CV7">
        <v>6</v>
      </c>
      <c r="CW7">
        <v>6</v>
      </c>
      <c r="CX7">
        <v>8</v>
      </c>
      <c r="CY7">
        <v>3</v>
      </c>
      <c r="CZ7">
        <v>1</v>
      </c>
      <c r="DB7">
        <v>6</v>
      </c>
      <c r="DC7">
        <v>8</v>
      </c>
      <c r="DD7">
        <v>10</v>
      </c>
      <c r="DE7">
        <v>8</v>
      </c>
      <c r="DF7">
        <v>6</v>
      </c>
      <c r="DG7">
        <v>8</v>
      </c>
      <c r="DH7">
        <v>7</v>
      </c>
      <c r="DI7">
        <v>5</v>
      </c>
      <c r="DJ7">
        <v>5</v>
      </c>
      <c r="DK7">
        <v>4</v>
      </c>
      <c r="DL7">
        <v>4</v>
      </c>
      <c r="DM7">
        <v>5</v>
      </c>
      <c r="DN7">
        <v>1</v>
      </c>
      <c r="DQ7">
        <v>10</v>
      </c>
      <c r="DR7">
        <v>3</v>
      </c>
      <c r="DS7">
        <v>2</v>
      </c>
      <c r="DT7">
        <v>6</v>
      </c>
      <c r="DV7">
        <v>6</v>
      </c>
      <c r="DW7">
        <v>3</v>
      </c>
      <c r="DX7" s="7">
        <v>581</v>
      </c>
      <c r="DY7" s="8">
        <v>38.43</v>
      </c>
      <c r="DZ7">
        <v>4</v>
      </c>
      <c r="EC7" s="31">
        <v>8</v>
      </c>
      <c r="ED7" s="31">
        <v>10</v>
      </c>
      <c r="EE7" s="31">
        <v>12</v>
      </c>
      <c r="EF7" s="31">
        <v>6</v>
      </c>
      <c r="EG7" s="31">
        <v>17</v>
      </c>
      <c r="EH7" s="31">
        <v>11</v>
      </c>
      <c r="EI7" s="31">
        <v>7</v>
      </c>
      <c r="EJ7" s="31">
        <v>11</v>
      </c>
      <c r="EK7" s="31">
        <v>12</v>
      </c>
      <c r="EL7" s="31">
        <v>5</v>
      </c>
      <c r="EM7" s="31">
        <v>99</v>
      </c>
    </row>
    <row r="8" spans="1:143" x14ac:dyDescent="0.3">
      <c r="A8" t="s">
        <v>48</v>
      </c>
      <c r="B8">
        <v>10</v>
      </c>
      <c r="D8">
        <v>8</v>
      </c>
      <c r="E8">
        <v>2</v>
      </c>
      <c r="F8">
        <v>12</v>
      </c>
      <c r="I8">
        <v>7</v>
      </c>
      <c r="J8" s="6">
        <v>6</v>
      </c>
      <c r="K8">
        <v>7</v>
      </c>
      <c r="L8">
        <v>6</v>
      </c>
      <c r="N8">
        <v>3</v>
      </c>
      <c r="P8" s="6"/>
      <c r="Q8">
        <v>8</v>
      </c>
      <c r="T8">
        <v>6</v>
      </c>
      <c r="V8" s="6">
        <v>1</v>
      </c>
      <c r="W8">
        <v>1</v>
      </c>
      <c r="AA8">
        <v>12</v>
      </c>
      <c r="AB8">
        <v>3</v>
      </c>
      <c r="AC8">
        <v>8</v>
      </c>
      <c r="AD8">
        <v>4</v>
      </c>
      <c r="AF8">
        <v>7</v>
      </c>
      <c r="AG8">
        <v>4</v>
      </c>
      <c r="AK8">
        <v>3</v>
      </c>
      <c r="AL8" s="6"/>
      <c r="AM8">
        <v>1</v>
      </c>
      <c r="AN8">
        <v>3</v>
      </c>
      <c r="AO8">
        <v>5</v>
      </c>
      <c r="AP8">
        <v>10</v>
      </c>
      <c r="AQ8" s="6">
        <v>7</v>
      </c>
      <c r="AS8">
        <v>12</v>
      </c>
      <c r="AT8">
        <v>4</v>
      </c>
      <c r="AU8">
        <v>8</v>
      </c>
      <c r="AV8">
        <v>7</v>
      </c>
      <c r="AW8">
        <v>2</v>
      </c>
      <c r="AX8">
        <v>2</v>
      </c>
      <c r="AZ8">
        <v>4</v>
      </c>
      <c r="BA8">
        <v>12</v>
      </c>
      <c r="BC8">
        <v>1</v>
      </c>
      <c r="BF8">
        <v>10</v>
      </c>
      <c r="BG8">
        <v>6</v>
      </c>
      <c r="BJ8">
        <v>10</v>
      </c>
      <c r="BK8">
        <v>2</v>
      </c>
      <c r="BL8">
        <v>6</v>
      </c>
      <c r="BM8">
        <v>7</v>
      </c>
      <c r="BN8">
        <v>12</v>
      </c>
      <c r="BO8">
        <v>1</v>
      </c>
      <c r="BP8">
        <v>5</v>
      </c>
      <c r="BQ8">
        <v>10</v>
      </c>
      <c r="BR8">
        <v>10</v>
      </c>
      <c r="BT8">
        <v>4</v>
      </c>
      <c r="BU8">
        <v>4</v>
      </c>
      <c r="BV8">
        <v>6</v>
      </c>
      <c r="BW8">
        <v>6</v>
      </c>
      <c r="BX8">
        <v>2</v>
      </c>
      <c r="BY8">
        <v>1</v>
      </c>
      <c r="BZ8">
        <v>5</v>
      </c>
      <c r="CA8">
        <v>6</v>
      </c>
      <c r="CC8">
        <v>12</v>
      </c>
      <c r="CI8">
        <v>5</v>
      </c>
      <c r="CJ8">
        <v>10</v>
      </c>
      <c r="CK8">
        <v>5</v>
      </c>
      <c r="CO8">
        <v>5</v>
      </c>
      <c r="CP8">
        <v>3</v>
      </c>
      <c r="CQ8">
        <v>8</v>
      </c>
      <c r="CR8">
        <v>8</v>
      </c>
      <c r="CS8">
        <v>6</v>
      </c>
      <c r="CT8">
        <v>10</v>
      </c>
      <c r="CV8">
        <v>5</v>
      </c>
      <c r="CW8">
        <v>3</v>
      </c>
      <c r="CZ8">
        <v>10</v>
      </c>
      <c r="DB8">
        <v>4</v>
      </c>
      <c r="DD8">
        <v>8</v>
      </c>
      <c r="DE8">
        <v>4</v>
      </c>
      <c r="DH8">
        <v>3</v>
      </c>
      <c r="DI8">
        <v>1</v>
      </c>
      <c r="DJ8">
        <v>1</v>
      </c>
      <c r="DK8">
        <v>3</v>
      </c>
      <c r="DL8">
        <v>6</v>
      </c>
      <c r="DN8">
        <v>10</v>
      </c>
      <c r="DO8">
        <v>3</v>
      </c>
      <c r="DP8">
        <v>7</v>
      </c>
      <c r="DQ8">
        <v>2</v>
      </c>
      <c r="DR8">
        <v>12</v>
      </c>
      <c r="DS8">
        <v>4</v>
      </c>
      <c r="DU8">
        <v>8</v>
      </c>
      <c r="DW8">
        <v>7</v>
      </c>
      <c r="DX8" s="7">
        <v>482</v>
      </c>
      <c r="DY8" s="8">
        <v>31.88</v>
      </c>
      <c r="DZ8">
        <v>7</v>
      </c>
      <c r="EC8" s="31">
        <v>7</v>
      </c>
      <c r="ED8" s="31">
        <v>10</v>
      </c>
      <c r="EE8" s="31">
        <v>8</v>
      </c>
      <c r="EF8" s="31">
        <v>8</v>
      </c>
      <c r="EG8" s="31">
        <v>10</v>
      </c>
      <c r="EH8" s="31">
        <v>7</v>
      </c>
      <c r="EI8" s="31">
        <v>9</v>
      </c>
      <c r="EJ8" s="31">
        <v>9</v>
      </c>
      <c r="EK8" s="31">
        <v>6</v>
      </c>
      <c r="EL8" s="31">
        <v>8</v>
      </c>
      <c r="EM8" s="31">
        <v>82</v>
      </c>
    </row>
    <row r="9" spans="1:143" x14ac:dyDescent="0.3">
      <c r="A9" t="s">
        <v>10</v>
      </c>
      <c r="B9">
        <v>6</v>
      </c>
      <c r="C9">
        <v>3</v>
      </c>
      <c r="F9">
        <v>1</v>
      </c>
      <c r="G9">
        <v>8</v>
      </c>
      <c r="I9">
        <v>8</v>
      </c>
      <c r="J9" s="6"/>
      <c r="K9">
        <v>8</v>
      </c>
      <c r="M9">
        <v>8</v>
      </c>
      <c r="N9">
        <v>4</v>
      </c>
      <c r="O9">
        <v>4</v>
      </c>
      <c r="P9" s="6">
        <v>1</v>
      </c>
      <c r="Q9">
        <v>6</v>
      </c>
      <c r="R9">
        <v>6</v>
      </c>
      <c r="V9" s="6"/>
      <c r="X9">
        <v>5</v>
      </c>
      <c r="Y9">
        <v>5</v>
      </c>
      <c r="AA9">
        <v>4</v>
      </c>
      <c r="AB9">
        <v>2</v>
      </c>
      <c r="AE9">
        <v>10</v>
      </c>
      <c r="AF9">
        <v>5</v>
      </c>
      <c r="AG9">
        <v>6</v>
      </c>
      <c r="AH9">
        <v>10</v>
      </c>
      <c r="AJ9">
        <v>2</v>
      </c>
      <c r="AK9">
        <v>2</v>
      </c>
      <c r="AL9" s="6"/>
      <c r="AN9">
        <v>4</v>
      </c>
      <c r="AO9">
        <v>6</v>
      </c>
      <c r="AP9">
        <v>6</v>
      </c>
      <c r="AQ9" s="6"/>
      <c r="AR9">
        <v>10</v>
      </c>
      <c r="AS9">
        <v>5</v>
      </c>
      <c r="AT9">
        <v>12</v>
      </c>
      <c r="AW9">
        <v>4</v>
      </c>
      <c r="AY9">
        <v>2</v>
      </c>
      <c r="BC9">
        <v>3</v>
      </c>
      <c r="BD9">
        <v>3</v>
      </c>
      <c r="BE9">
        <v>6</v>
      </c>
      <c r="BF9">
        <v>1</v>
      </c>
      <c r="BG9">
        <v>1</v>
      </c>
      <c r="BH9">
        <v>8</v>
      </c>
      <c r="BL9">
        <v>2</v>
      </c>
      <c r="BM9">
        <v>5</v>
      </c>
      <c r="BN9">
        <v>6</v>
      </c>
      <c r="BO9">
        <v>8</v>
      </c>
      <c r="BP9">
        <v>12</v>
      </c>
      <c r="BR9">
        <v>5</v>
      </c>
      <c r="BS9">
        <v>10</v>
      </c>
      <c r="BT9">
        <v>2</v>
      </c>
      <c r="BV9">
        <v>4</v>
      </c>
      <c r="BW9">
        <v>3</v>
      </c>
      <c r="BX9">
        <v>4</v>
      </c>
      <c r="BZ9">
        <v>8</v>
      </c>
      <c r="CA9">
        <v>7</v>
      </c>
      <c r="CB9">
        <v>1</v>
      </c>
      <c r="CC9">
        <v>5</v>
      </c>
      <c r="CE9">
        <v>12</v>
      </c>
      <c r="CG9">
        <v>1</v>
      </c>
      <c r="CH9">
        <v>3</v>
      </c>
      <c r="CI9">
        <v>2</v>
      </c>
      <c r="CJ9">
        <v>5</v>
      </c>
      <c r="CK9">
        <v>7</v>
      </c>
      <c r="CM9">
        <v>4</v>
      </c>
      <c r="CN9">
        <v>3</v>
      </c>
      <c r="CP9">
        <v>8</v>
      </c>
      <c r="CQ9">
        <v>10</v>
      </c>
      <c r="CR9">
        <v>2</v>
      </c>
      <c r="CT9">
        <v>6</v>
      </c>
      <c r="CU9">
        <v>2</v>
      </c>
      <c r="CV9">
        <v>8</v>
      </c>
      <c r="CW9">
        <v>7</v>
      </c>
      <c r="CY9">
        <v>10</v>
      </c>
      <c r="DA9">
        <v>8</v>
      </c>
      <c r="DB9">
        <v>2</v>
      </c>
      <c r="DC9">
        <v>2</v>
      </c>
      <c r="DD9">
        <v>1</v>
      </c>
      <c r="DF9">
        <v>5</v>
      </c>
      <c r="DG9">
        <v>6</v>
      </c>
      <c r="DH9">
        <v>2</v>
      </c>
      <c r="DI9">
        <v>6</v>
      </c>
      <c r="DJ9">
        <v>10</v>
      </c>
      <c r="DK9">
        <v>1</v>
      </c>
      <c r="DL9">
        <v>3</v>
      </c>
      <c r="DM9">
        <v>2</v>
      </c>
      <c r="DN9">
        <v>6</v>
      </c>
      <c r="DO9">
        <v>8</v>
      </c>
      <c r="DP9">
        <v>5</v>
      </c>
      <c r="DR9">
        <v>7</v>
      </c>
      <c r="DS9">
        <v>1</v>
      </c>
      <c r="DT9">
        <v>3</v>
      </c>
      <c r="DU9">
        <v>10</v>
      </c>
      <c r="DV9">
        <v>3</v>
      </c>
      <c r="DW9">
        <v>5</v>
      </c>
      <c r="DX9" s="7">
        <v>453</v>
      </c>
      <c r="DY9" s="8">
        <v>29.96</v>
      </c>
      <c r="DZ9">
        <v>8</v>
      </c>
      <c r="EC9" s="31">
        <v>3</v>
      </c>
      <c r="ED9" s="31">
        <v>8</v>
      </c>
      <c r="EE9" s="31">
        <v>11</v>
      </c>
      <c r="EF9" s="31">
        <v>4</v>
      </c>
      <c r="EG9" s="31">
        <v>12</v>
      </c>
      <c r="EH9" s="31">
        <v>11</v>
      </c>
      <c r="EI9" s="31">
        <v>8</v>
      </c>
      <c r="EJ9" s="31">
        <v>9</v>
      </c>
      <c r="EK9" s="31">
        <v>13</v>
      </c>
      <c r="EL9" s="31">
        <v>9</v>
      </c>
      <c r="EM9" s="31">
        <v>88</v>
      </c>
    </row>
    <row r="10" spans="1:143" x14ac:dyDescent="0.3">
      <c r="A10" t="s">
        <v>18</v>
      </c>
      <c r="B10">
        <v>1</v>
      </c>
      <c r="H10">
        <v>4</v>
      </c>
      <c r="I10">
        <v>6</v>
      </c>
      <c r="J10" s="6">
        <v>5</v>
      </c>
      <c r="K10">
        <v>2</v>
      </c>
      <c r="O10">
        <v>8</v>
      </c>
      <c r="P10" s="6">
        <v>6</v>
      </c>
      <c r="R10">
        <v>12</v>
      </c>
      <c r="S10">
        <v>10</v>
      </c>
      <c r="U10">
        <v>8</v>
      </c>
      <c r="V10" s="6">
        <v>3</v>
      </c>
      <c r="W10">
        <v>3</v>
      </c>
      <c r="X10">
        <v>3</v>
      </c>
      <c r="Y10">
        <v>8</v>
      </c>
      <c r="Z10">
        <v>6</v>
      </c>
      <c r="AB10">
        <v>4</v>
      </c>
      <c r="AC10">
        <v>7</v>
      </c>
      <c r="AE10">
        <v>8</v>
      </c>
      <c r="AG10">
        <v>2</v>
      </c>
      <c r="AI10">
        <v>5</v>
      </c>
      <c r="AL10" s="6">
        <v>1</v>
      </c>
      <c r="AQ10" s="6"/>
      <c r="AR10">
        <v>8</v>
      </c>
      <c r="AU10">
        <v>7</v>
      </c>
      <c r="AW10">
        <v>3</v>
      </c>
      <c r="AX10">
        <v>5</v>
      </c>
      <c r="AZ10">
        <v>6</v>
      </c>
      <c r="BA10">
        <v>7</v>
      </c>
      <c r="BB10">
        <v>6</v>
      </c>
      <c r="BC10">
        <v>10</v>
      </c>
      <c r="BE10">
        <v>7</v>
      </c>
      <c r="BG10">
        <v>2</v>
      </c>
      <c r="BH10">
        <v>12</v>
      </c>
      <c r="BI10">
        <v>5</v>
      </c>
      <c r="BJ10">
        <v>6</v>
      </c>
      <c r="BO10">
        <v>7</v>
      </c>
      <c r="BR10">
        <v>6</v>
      </c>
      <c r="BS10">
        <v>5</v>
      </c>
      <c r="BT10">
        <v>1</v>
      </c>
      <c r="BW10">
        <v>2</v>
      </c>
      <c r="BY10">
        <v>4</v>
      </c>
      <c r="CA10">
        <v>8</v>
      </c>
      <c r="CD10">
        <v>7</v>
      </c>
      <c r="CF10">
        <v>1</v>
      </c>
      <c r="CH10">
        <v>1</v>
      </c>
      <c r="CK10">
        <v>4</v>
      </c>
      <c r="CL10">
        <v>5</v>
      </c>
      <c r="CM10">
        <v>12</v>
      </c>
      <c r="CN10">
        <v>6</v>
      </c>
      <c r="CO10">
        <v>7</v>
      </c>
      <c r="CQ10">
        <v>3</v>
      </c>
      <c r="CS10">
        <v>2</v>
      </c>
      <c r="CX10">
        <v>7</v>
      </c>
      <c r="CY10">
        <v>7</v>
      </c>
      <c r="DA10">
        <v>7</v>
      </c>
      <c r="DE10">
        <v>6</v>
      </c>
      <c r="DG10">
        <v>2</v>
      </c>
      <c r="DI10">
        <v>4</v>
      </c>
      <c r="DL10">
        <v>5</v>
      </c>
      <c r="DN10">
        <v>3</v>
      </c>
      <c r="DP10">
        <v>4</v>
      </c>
      <c r="DS10">
        <v>7</v>
      </c>
      <c r="DU10">
        <v>7</v>
      </c>
      <c r="DX10" s="7">
        <v>336</v>
      </c>
      <c r="DY10" s="8">
        <v>22.22</v>
      </c>
      <c r="DZ10">
        <v>9</v>
      </c>
      <c r="EC10" s="31">
        <v>3</v>
      </c>
      <c r="ED10" s="31">
        <v>2</v>
      </c>
      <c r="EE10" s="31">
        <v>6</v>
      </c>
      <c r="EF10" s="31">
        <v>12</v>
      </c>
      <c r="EG10" s="31">
        <v>9</v>
      </c>
      <c r="EH10" s="31">
        <v>7</v>
      </c>
      <c r="EI10" s="31">
        <v>6</v>
      </c>
      <c r="EJ10" s="31">
        <v>6</v>
      </c>
      <c r="EK10" s="31">
        <v>6</v>
      </c>
      <c r="EL10" s="31">
        <v>5</v>
      </c>
      <c r="EM10" s="31">
        <v>62</v>
      </c>
    </row>
    <row r="11" spans="1:143" x14ac:dyDescent="0.3">
      <c r="A11" t="s">
        <v>15</v>
      </c>
      <c r="B11">
        <v>4</v>
      </c>
      <c r="G11">
        <v>4</v>
      </c>
      <c r="H11">
        <v>12</v>
      </c>
      <c r="I11">
        <v>3</v>
      </c>
      <c r="J11" s="6"/>
      <c r="N11">
        <v>2</v>
      </c>
      <c r="P11" s="6"/>
      <c r="Q11">
        <v>5</v>
      </c>
      <c r="R11">
        <v>5</v>
      </c>
      <c r="U11">
        <v>12</v>
      </c>
      <c r="V11" s="6"/>
      <c r="W11">
        <v>10</v>
      </c>
      <c r="Y11">
        <v>1</v>
      </c>
      <c r="Z11">
        <v>4</v>
      </c>
      <c r="AA11">
        <v>2</v>
      </c>
      <c r="AB11">
        <v>5</v>
      </c>
      <c r="AD11">
        <v>6</v>
      </c>
      <c r="AG11">
        <v>3</v>
      </c>
      <c r="AL11" s="6"/>
      <c r="AO11">
        <v>2</v>
      </c>
      <c r="AQ11" s="6"/>
      <c r="AS11">
        <v>2</v>
      </c>
      <c r="AT11">
        <v>3</v>
      </c>
      <c r="AV11">
        <v>1</v>
      </c>
      <c r="AW11">
        <v>8</v>
      </c>
      <c r="AX11">
        <v>3</v>
      </c>
      <c r="AY11">
        <v>1</v>
      </c>
      <c r="AZ11">
        <v>3</v>
      </c>
      <c r="BA11">
        <v>10</v>
      </c>
      <c r="BB11">
        <v>4</v>
      </c>
      <c r="BC11">
        <v>2</v>
      </c>
      <c r="BD11">
        <v>1</v>
      </c>
      <c r="BF11">
        <v>3</v>
      </c>
      <c r="BG11">
        <v>5</v>
      </c>
      <c r="BJ11">
        <v>5</v>
      </c>
      <c r="BK11">
        <v>10</v>
      </c>
      <c r="BL11">
        <v>1</v>
      </c>
      <c r="BN11">
        <v>4</v>
      </c>
      <c r="BQ11">
        <v>3</v>
      </c>
      <c r="BR11">
        <v>4</v>
      </c>
      <c r="BV11">
        <v>2</v>
      </c>
      <c r="BZ11">
        <v>1</v>
      </c>
      <c r="CD11">
        <v>12</v>
      </c>
      <c r="CE11">
        <v>7</v>
      </c>
      <c r="CF11">
        <v>10</v>
      </c>
      <c r="CG11">
        <v>10</v>
      </c>
      <c r="CI11">
        <v>10</v>
      </c>
      <c r="CL11">
        <v>4</v>
      </c>
      <c r="CM11">
        <v>8</v>
      </c>
      <c r="CN11">
        <v>4</v>
      </c>
      <c r="CO11">
        <v>3</v>
      </c>
      <c r="CT11">
        <v>1</v>
      </c>
      <c r="CU11">
        <v>12</v>
      </c>
      <c r="CW11">
        <v>1</v>
      </c>
      <c r="CZ11">
        <v>5</v>
      </c>
      <c r="DA11">
        <v>6</v>
      </c>
      <c r="DC11">
        <v>6</v>
      </c>
      <c r="DE11">
        <v>7</v>
      </c>
      <c r="DG11">
        <v>1</v>
      </c>
      <c r="DJ11">
        <v>2</v>
      </c>
      <c r="DM11">
        <v>1</v>
      </c>
      <c r="DN11">
        <v>2</v>
      </c>
      <c r="DQ11">
        <v>5</v>
      </c>
      <c r="DS11">
        <v>8</v>
      </c>
      <c r="DV11">
        <v>4</v>
      </c>
      <c r="DW11">
        <v>1</v>
      </c>
      <c r="DX11" s="7">
        <v>286</v>
      </c>
      <c r="DY11" s="8">
        <v>18.920000000000002</v>
      </c>
      <c r="DZ11">
        <v>12</v>
      </c>
      <c r="EC11" s="31">
        <v>4</v>
      </c>
      <c r="ED11" s="31">
        <v>6</v>
      </c>
      <c r="EE11" s="31">
        <v>3</v>
      </c>
      <c r="EF11" s="31">
        <v>2</v>
      </c>
      <c r="EG11" s="31">
        <v>3</v>
      </c>
      <c r="EH11" s="31">
        <v>7</v>
      </c>
      <c r="EI11" s="31">
        <v>9</v>
      </c>
      <c r="EJ11" s="31">
        <v>8</v>
      </c>
      <c r="EK11" s="31">
        <v>8</v>
      </c>
      <c r="EL11" s="31">
        <v>11</v>
      </c>
      <c r="EM11" s="31">
        <v>61</v>
      </c>
    </row>
    <row r="12" spans="1:143" x14ac:dyDescent="0.3">
      <c r="A12" t="s">
        <v>26</v>
      </c>
      <c r="D12">
        <v>7</v>
      </c>
      <c r="E12">
        <v>10</v>
      </c>
      <c r="F12">
        <v>4</v>
      </c>
      <c r="G12">
        <v>1</v>
      </c>
      <c r="J12" s="6">
        <v>3</v>
      </c>
      <c r="K12">
        <v>5</v>
      </c>
      <c r="M12">
        <v>4</v>
      </c>
      <c r="N12">
        <v>1</v>
      </c>
      <c r="P12" s="6"/>
      <c r="R12">
        <v>2</v>
      </c>
      <c r="T12">
        <v>5</v>
      </c>
      <c r="V12" s="6"/>
      <c r="Y12">
        <v>2</v>
      </c>
      <c r="AB12">
        <v>6</v>
      </c>
      <c r="AC12">
        <v>3</v>
      </c>
      <c r="AF12">
        <v>10</v>
      </c>
      <c r="AG12">
        <v>5</v>
      </c>
      <c r="AH12">
        <v>4</v>
      </c>
      <c r="AL12" s="6">
        <v>6</v>
      </c>
      <c r="AM12">
        <v>2</v>
      </c>
      <c r="AN12">
        <v>6</v>
      </c>
      <c r="AO12">
        <v>4</v>
      </c>
      <c r="AP12">
        <v>7</v>
      </c>
      <c r="AQ12" s="6">
        <v>3</v>
      </c>
      <c r="AR12">
        <v>3</v>
      </c>
      <c r="AS12">
        <v>7</v>
      </c>
      <c r="AT12">
        <v>5</v>
      </c>
      <c r="AU12">
        <v>6</v>
      </c>
      <c r="AV12">
        <v>2</v>
      </c>
      <c r="AW12">
        <v>5</v>
      </c>
      <c r="AX12">
        <v>6</v>
      </c>
      <c r="AY12">
        <v>8</v>
      </c>
      <c r="BB12">
        <v>5</v>
      </c>
      <c r="BD12">
        <v>7</v>
      </c>
      <c r="BE12">
        <v>3</v>
      </c>
      <c r="BF12">
        <v>12</v>
      </c>
      <c r="BG12">
        <v>3</v>
      </c>
      <c r="BI12">
        <v>1</v>
      </c>
      <c r="BJ12">
        <v>7</v>
      </c>
      <c r="BL12">
        <v>12</v>
      </c>
      <c r="BM12">
        <v>3</v>
      </c>
      <c r="BP12">
        <v>2</v>
      </c>
      <c r="BQ12">
        <v>7</v>
      </c>
      <c r="BR12">
        <v>2</v>
      </c>
      <c r="BT12">
        <v>3</v>
      </c>
      <c r="BU12">
        <v>2</v>
      </c>
      <c r="BX12">
        <v>7</v>
      </c>
      <c r="CB12">
        <v>3</v>
      </c>
      <c r="CC12">
        <v>7</v>
      </c>
      <c r="CD12">
        <v>1</v>
      </c>
      <c r="CE12">
        <v>1</v>
      </c>
      <c r="CH12">
        <v>6</v>
      </c>
      <c r="CI12">
        <v>6</v>
      </c>
      <c r="CL12">
        <v>3</v>
      </c>
      <c r="CO12">
        <v>2</v>
      </c>
      <c r="CR12">
        <v>5</v>
      </c>
      <c r="CV12">
        <v>4</v>
      </c>
      <c r="CW12">
        <v>2</v>
      </c>
      <c r="CY12">
        <v>5</v>
      </c>
      <c r="CZ12">
        <v>3</v>
      </c>
      <c r="DA12">
        <v>1</v>
      </c>
      <c r="DD12">
        <v>2</v>
      </c>
      <c r="DE12">
        <v>2</v>
      </c>
      <c r="DF12">
        <v>3</v>
      </c>
      <c r="DJ12">
        <v>3</v>
      </c>
      <c r="DM12">
        <v>3</v>
      </c>
      <c r="DN12">
        <v>7</v>
      </c>
      <c r="DO12">
        <v>1</v>
      </c>
      <c r="DW12">
        <v>10</v>
      </c>
      <c r="DX12" s="7">
        <v>298</v>
      </c>
      <c r="DY12" s="8">
        <v>19.71</v>
      </c>
      <c r="DZ12">
        <v>11</v>
      </c>
      <c r="EC12" s="31">
        <v>2</v>
      </c>
      <c r="ED12" s="31">
        <v>3</v>
      </c>
      <c r="EE12" s="31">
        <v>1</v>
      </c>
      <c r="EF12" s="31">
        <v>9</v>
      </c>
      <c r="EG12" s="31">
        <v>7</v>
      </c>
      <c r="EH12" s="31">
        <v>8</v>
      </c>
      <c r="EI12" s="31">
        <v>5</v>
      </c>
      <c r="EJ12" s="31">
        <v>14</v>
      </c>
      <c r="EK12" s="31">
        <v>11</v>
      </c>
      <c r="EL12" s="31">
        <v>7</v>
      </c>
      <c r="EM12" s="31">
        <v>67</v>
      </c>
    </row>
    <row r="13" spans="1:143" x14ac:dyDescent="0.3">
      <c r="A13" t="s">
        <v>2</v>
      </c>
      <c r="B13">
        <v>2</v>
      </c>
      <c r="C13">
        <v>2</v>
      </c>
      <c r="E13">
        <v>12</v>
      </c>
      <c r="F13">
        <v>2</v>
      </c>
      <c r="G13">
        <v>6</v>
      </c>
      <c r="J13" s="6">
        <v>1</v>
      </c>
      <c r="K13">
        <v>1</v>
      </c>
      <c r="L13">
        <v>1</v>
      </c>
      <c r="O13">
        <v>3</v>
      </c>
      <c r="P13" s="6"/>
      <c r="Q13">
        <v>1</v>
      </c>
      <c r="R13">
        <v>3</v>
      </c>
      <c r="T13">
        <v>1</v>
      </c>
      <c r="U13">
        <v>6</v>
      </c>
      <c r="V13" s="6"/>
      <c r="W13">
        <v>4</v>
      </c>
      <c r="Y13">
        <v>7</v>
      </c>
      <c r="AB13">
        <v>1</v>
      </c>
      <c r="AC13">
        <v>1</v>
      </c>
      <c r="AD13">
        <v>2</v>
      </c>
      <c r="AE13">
        <v>4</v>
      </c>
      <c r="AF13">
        <v>4</v>
      </c>
      <c r="AH13">
        <v>2</v>
      </c>
      <c r="AI13">
        <v>2</v>
      </c>
      <c r="AK13">
        <v>5</v>
      </c>
      <c r="AL13" s="6">
        <v>8</v>
      </c>
      <c r="AM13">
        <v>4</v>
      </c>
      <c r="AN13">
        <v>1</v>
      </c>
      <c r="AO13">
        <v>1</v>
      </c>
      <c r="AP13">
        <v>8</v>
      </c>
      <c r="AQ13" s="6"/>
      <c r="AS13">
        <v>3</v>
      </c>
      <c r="AU13">
        <v>1</v>
      </c>
      <c r="AV13">
        <v>5</v>
      </c>
      <c r="AW13">
        <v>10</v>
      </c>
      <c r="AX13">
        <v>7</v>
      </c>
      <c r="AY13">
        <v>4</v>
      </c>
      <c r="AZ13">
        <v>2</v>
      </c>
      <c r="BA13">
        <v>8</v>
      </c>
      <c r="BB13">
        <v>3</v>
      </c>
      <c r="BD13">
        <v>2</v>
      </c>
      <c r="BF13">
        <v>7</v>
      </c>
      <c r="BH13">
        <v>4</v>
      </c>
      <c r="BI13">
        <v>4</v>
      </c>
      <c r="BJ13">
        <v>8</v>
      </c>
      <c r="BN13">
        <v>1</v>
      </c>
      <c r="BP13">
        <v>1</v>
      </c>
      <c r="BQ13">
        <v>6</v>
      </c>
      <c r="BU13">
        <v>1</v>
      </c>
      <c r="BW13">
        <v>1</v>
      </c>
      <c r="BX13">
        <v>1</v>
      </c>
      <c r="BY13">
        <v>7</v>
      </c>
      <c r="BZ13">
        <v>6</v>
      </c>
      <c r="CA13">
        <v>2</v>
      </c>
      <c r="CB13">
        <v>6</v>
      </c>
      <c r="CC13">
        <v>6</v>
      </c>
      <c r="CD13">
        <v>2</v>
      </c>
      <c r="CF13">
        <v>3</v>
      </c>
      <c r="CG13">
        <v>8</v>
      </c>
      <c r="CH13">
        <v>2</v>
      </c>
      <c r="CI13">
        <v>1</v>
      </c>
      <c r="CJ13">
        <v>6</v>
      </c>
      <c r="CL13">
        <v>1</v>
      </c>
      <c r="CM13">
        <v>7</v>
      </c>
      <c r="CP13">
        <v>1</v>
      </c>
      <c r="CQ13">
        <v>1</v>
      </c>
      <c r="CR13">
        <v>10</v>
      </c>
      <c r="CS13">
        <v>7</v>
      </c>
      <c r="CT13">
        <v>2</v>
      </c>
      <c r="CX13">
        <v>6</v>
      </c>
      <c r="CZ13">
        <v>6</v>
      </c>
      <c r="DB13">
        <v>1</v>
      </c>
      <c r="DD13">
        <v>5</v>
      </c>
      <c r="DE13">
        <v>1</v>
      </c>
      <c r="DG13">
        <v>4</v>
      </c>
      <c r="DN13">
        <v>4</v>
      </c>
      <c r="DP13">
        <v>6</v>
      </c>
      <c r="DQ13">
        <v>4</v>
      </c>
      <c r="DR13">
        <v>4</v>
      </c>
      <c r="DS13">
        <v>6</v>
      </c>
      <c r="DX13" s="7">
        <v>299</v>
      </c>
      <c r="DY13" s="8">
        <v>19.78</v>
      </c>
      <c r="DZ13">
        <v>10</v>
      </c>
      <c r="EC13" s="31">
        <v>1</v>
      </c>
      <c r="ED13" s="31">
        <v>2</v>
      </c>
      <c r="EE13" s="31">
        <v>5</v>
      </c>
      <c r="EF13" s="31">
        <v>6</v>
      </c>
      <c r="EG13" s="31">
        <v>11</v>
      </c>
      <c r="EH13" s="31">
        <v>3</v>
      </c>
      <c r="EI13" s="31">
        <v>11</v>
      </c>
      <c r="EJ13" s="31">
        <v>5</v>
      </c>
      <c r="EK13" s="31">
        <v>12</v>
      </c>
      <c r="EL13" s="31">
        <v>21</v>
      </c>
      <c r="EM13" s="31">
        <v>77</v>
      </c>
    </row>
    <row r="14" spans="1:143" x14ac:dyDescent="0.3">
      <c r="A14" t="s">
        <v>33</v>
      </c>
      <c r="C14">
        <v>8</v>
      </c>
      <c r="E14">
        <v>8</v>
      </c>
      <c r="J14" s="6"/>
      <c r="L14">
        <v>3</v>
      </c>
      <c r="M14">
        <v>10</v>
      </c>
      <c r="O14">
        <v>1</v>
      </c>
      <c r="P14" s="6">
        <v>8</v>
      </c>
      <c r="R14">
        <v>8</v>
      </c>
      <c r="S14">
        <v>1</v>
      </c>
      <c r="V14" s="6"/>
      <c r="X14">
        <v>2</v>
      </c>
      <c r="Y14">
        <v>12</v>
      </c>
      <c r="Z14">
        <v>1</v>
      </c>
      <c r="AD14">
        <v>12</v>
      </c>
      <c r="AH14">
        <v>5</v>
      </c>
      <c r="AI14">
        <v>12</v>
      </c>
      <c r="AL14" s="6">
        <v>2</v>
      </c>
      <c r="AQ14" s="6"/>
      <c r="AR14">
        <v>5</v>
      </c>
      <c r="BA14">
        <v>5</v>
      </c>
      <c r="BC14">
        <v>5</v>
      </c>
      <c r="BE14">
        <v>5</v>
      </c>
      <c r="BH14">
        <v>2</v>
      </c>
      <c r="BI14">
        <v>8</v>
      </c>
      <c r="BK14">
        <v>3</v>
      </c>
      <c r="BO14">
        <v>3</v>
      </c>
      <c r="BV14">
        <v>1</v>
      </c>
      <c r="CB14">
        <v>2</v>
      </c>
      <c r="CE14">
        <v>5</v>
      </c>
      <c r="CF14">
        <v>7</v>
      </c>
      <c r="CG14">
        <v>7</v>
      </c>
      <c r="CJ14">
        <v>8</v>
      </c>
      <c r="CL14">
        <v>6</v>
      </c>
      <c r="CM14">
        <v>6</v>
      </c>
      <c r="CN14">
        <v>1</v>
      </c>
      <c r="CS14">
        <v>12</v>
      </c>
      <c r="CU14">
        <v>7</v>
      </c>
      <c r="CX14">
        <v>4</v>
      </c>
      <c r="CZ14">
        <v>4</v>
      </c>
      <c r="DC14">
        <v>12</v>
      </c>
      <c r="DF14">
        <v>2</v>
      </c>
      <c r="DG14">
        <v>12</v>
      </c>
      <c r="DH14">
        <v>6</v>
      </c>
      <c r="DI14">
        <v>7</v>
      </c>
      <c r="DK14">
        <v>8</v>
      </c>
      <c r="DO14">
        <v>10</v>
      </c>
      <c r="DP14">
        <v>1</v>
      </c>
      <c r="DR14">
        <v>1</v>
      </c>
      <c r="DT14">
        <v>10</v>
      </c>
      <c r="DU14">
        <v>2</v>
      </c>
      <c r="DV14">
        <v>10</v>
      </c>
      <c r="DX14" s="7">
        <v>280</v>
      </c>
      <c r="DY14" s="8">
        <v>18.52</v>
      </c>
      <c r="DZ14">
        <v>13</v>
      </c>
      <c r="EC14" s="31">
        <v>6</v>
      </c>
      <c r="ED14" s="31">
        <v>4</v>
      </c>
      <c r="EE14" s="31">
        <v>7</v>
      </c>
      <c r="EF14" s="31">
        <v>4</v>
      </c>
      <c r="EG14" s="31">
        <v>3</v>
      </c>
      <c r="EH14" s="31">
        <v>6</v>
      </c>
      <c r="EI14" s="31">
        <v>2</v>
      </c>
      <c r="EJ14" s="31">
        <v>3</v>
      </c>
      <c r="EK14" s="31">
        <v>6</v>
      </c>
      <c r="EL14" s="31">
        <v>7</v>
      </c>
      <c r="EM14" s="31">
        <v>48</v>
      </c>
    </row>
    <row r="15" spans="1:143" x14ac:dyDescent="0.3">
      <c r="A15" t="s">
        <v>28</v>
      </c>
      <c r="C15">
        <v>4</v>
      </c>
      <c r="D15">
        <v>10</v>
      </c>
      <c r="E15">
        <v>3</v>
      </c>
      <c r="F15">
        <v>6</v>
      </c>
      <c r="I15">
        <v>1</v>
      </c>
      <c r="J15" s="6"/>
      <c r="P15" s="6">
        <v>10</v>
      </c>
      <c r="Q15">
        <v>3</v>
      </c>
      <c r="R15">
        <v>7</v>
      </c>
      <c r="V15" s="6"/>
      <c r="Z15">
        <v>3</v>
      </c>
      <c r="AA15">
        <v>5</v>
      </c>
      <c r="AC15">
        <v>6</v>
      </c>
      <c r="AE15">
        <v>3</v>
      </c>
      <c r="AI15">
        <v>4</v>
      </c>
      <c r="AJ15">
        <v>1</v>
      </c>
      <c r="AK15">
        <v>1</v>
      </c>
      <c r="AL15" s="6"/>
      <c r="AM15">
        <v>10</v>
      </c>
      <c r="AQ15" s="6">
        <v>12</v>
      </c>
      <c r="AR15">
        <v>4</v>
      </c>
      <c r="AS15">
        <v>10</v>
      </c>
      <c r="AV15">
        <v>4</v>
      </c>
      <c r="AW15">
        <v>12</v>
      </c>
      <c r="AX15">
        <v>4</v>
      </c>
      <c r="AZ15">
        <v>8</v>
      </c>
      <c r="BF15">
        <v>5</v>
      </c>
      <c r="BH15">
        <v>1</v>
      </c>
      <c r="BI15">
        <v>6</v>
      </c>
      <c r="BJ15">
        <v>12</v>
      </c>
      <c r="BK15">
        <v>8</v>
      </c>
      <c r="BN15">
        <v>8</v>
      </c>
      <c r="BO15">
        <v>2</v>
      </c>
      <c r="BQ15">
        <v>8</v>
      </c>
      <c r="BS15">
        <v>7</v>
      </c>
      <c r="BU15">
        <v>7</v>
      </c>
      <c r="BW15">
        <v>8</v>
      </c>
      <c r="BX15">
        <v>6</v>
      </c>
      <c r="BY15">
        <v>5</v>
      </c>
      <c r="CA15">
        <v>5</v>
      </c>
      <c r="CC15">
        <v>4</v>
      </c>
      <c r="CI15">
        <v>3</v>
      </c>
      <c r="CK15">
        <v>2</v>
      </c>
      <c r="CO15">
        <v>1</v>
      </c>
      <c r="CP15">
        <v>10</v>
      </c>
      <c r="DA15">
        <v>2</v>
      </c>
      <c r="DD15">
        <v>6</v>
      </c>
      <c r="DJ15">
        <v>4</v>
      </c>
      <c r="DK15">
        <v>2</v>
      </c>
      <c r="DM15">
        <v>6</v>
      </c>
      <c r="DO15">
        <v>5</v>
      </c>
      <c r="DQ15">
        <v>3</v>
      </c>
      <c r="DU15">
        <v>1</v>
      </c>
      <c r="DV15">
        <v>1</v>
      </c>
      <c r="DW15">
        <v>8</v>
      </c>
      <c r="DX15" s="7">
        <v>277</v>
      </c>
      <c r="DY15" s="8">
        <v>18.32</v>
      </c>
      <c r="DZ15">
        <v>14</v>
      </c>
      <c r="EC15" s="31">
        <v>3</v>
      </c>
      <c r="ED15" s="31">
        <v>5</v>
      </c>
      <c r="EE15" s="31">
        <v>6</v>
      </c>
      <c r="EF15" s="31">
        <v>3</v>
      </c>
      <c r="EG15" s="31">
        <v>6</v>
      </c>
      <c r="EH15" s="31">
        <v>5</v>
      </c>
      <c r="EI15" s="31">
        <v>7</v>
      </c>
      <c r="EJ15" s="31">
        <v>6</v>
      </c>
      <c r="EK15" s="31">
        <v>4</v>
      </c>
      <c r="EL15" s="31">
        <v>7</v>
      </c>
      <c r="EM15" s="31">
        <v>52</v>
      </c>
    </row>
    <row r="16" spans="1:143" x14ac:dyDescent="0.3">
      <c r="A16" t="s">
        <v>30</v>
      </c>
      <c r="B16">
        <v>7</v>
      </c>
      <c r="H16">
        <v>8</v>
      </c>
      <c r="J16" s="6"/>
      <c r="N16">
        <v>5</v>
      </c>
      <c r="P16" s="6"/>
      <c r="S16">
        <v>2</v>
      </c>
      <c r="T16">
        <v>7</v>
      </c>
      <c r="U16">
        <v>4</v>
      </c>
      <c r="V16" s="6">
        <v>6</v>
      </c>
      <c r="W16">
        <v>8</v>
      </c>
      <c r="Z16">
        <v>5</v>
      </c>
      <c r="AF16">
        <v>1</v>
      </c>
      <c r="AG16">
        <v>1</v>
      </c>
      <c r="AH16">
        <v>8</v>
      </c>
      <c r="AI16">
        <v>7</v>
      </c>
      <c r="AJ16">
        <v>6</v>
      </c>
      <c r="AL16" s="6"/>
      <c r="AN16">
        <v>2</v>
      </c>
      <c r="AO16">
        <v>3</v>
      </c>
      <c r="AQ16" s="6"/>
      <c r="AR16">
        <v>2</v>
      </c>
      <c r="AT16">
        <v>1</v>
      </c>
      <c r="BB16">
        <v>2</v>
      </c>
      <c r="BE16">
        <v>8</v>
      </c>
      <c r="BF16">
        <v>2</v>
      </c>
      <c r="BI16">
        <v>2</v>
      </c>
      <c r="BK16">
        <v>1</v>
      </c>
      <c r="BM16">
        <v>6</v>
      </c>
      <c r="BN16">
        <v>2</v>
      </c>
      <c r="BS16">
        <v>1</v>
      </c>
      <c r="BW16">
        <v>4</v>
      </c>
      <c r="BZ16">
        <v>3</v>
      </c>
      <c r="CD16">
        <v>4</v>
      </c>
      <c r="CE16">
        <v>10</v>
      </c>
      <c r="CF16">
        <v>2</v>
      </c>
      <c r="CI16">
        <v>4</v>
      </c>
      <c r="CJ16">
        <v>1</v>
      </c>
      <c r="CM16">
        <v>2</v>
      </c>
      <c r="CQ16">
        <v>5</v>
      </c>
      <c r="CR16">
        <v>12</v>
      </c>
      <c r="CU16">
        <v>5</v>
      </c>
      <c r="CV16">
        <v>2</v>
      </c>
      <c r="CY16">
        <v>1</v>
      </c>
      <c r="DA16">
        <v>4</v>
      </c>
      <c r="DB16">
        <v>10</v>
      </c>
      <c r="DC16">
        <v>3</v>
      </c>
      <c r="DF16">
        <v>4</v>
      </c>
      <c r="DI16">
        <v>3</v>
      </c>
      <c r="DL16">
        <v>1</v>
      </c>
      <c r="DS16">
        <v>5</v>
      </c>
      <c r="DT16">
        <v>2</v>
      </c>
      <c r="DW16">
        <v>2</v>
      </c>
      <c r="DX16" s="7">
        <v>196</v>
      </c>
      <c r="DY16" s="8">
        <v>12.96</v>
      </c>
      <c r="DZ16">
        <v>15</v>
      </c>
      <c r="EC16" s="31">
        <v>1</v>
      </c>
      <c r="ED16" s="31">
        <v>2</v>
      </c>
      <c r="EE16" s="31">
        <v>4</v>
      </c>
      <c r="EF16" s="31">
        <v>3</v>
      </c>
      <c r="EG16" s="31">
        <v>3</v>
      </c>
      <c r="EH16" s="31">
        <v>5</v>
      </c>
      <c r="EI16" s="31">
        <v>6</v>
      </c>
      <c r="EJ16" s="31">
        <v>4</v>
      </c>
      <c r="EK16" s="31">
        <v>12</v>
      </c>
      <c r="EL16" s="31">
        <v>8</v>
      </c>
      <c r="EM16" s="31">
        <v>48</v>
      </c>
    </row>
    <row r="17" spans="1:143" x14ac:dyDescent="0.3">
      <c r="A17" t="s">
        <v>21</v>
      </c>
      <c r="E17">
        <v>5</v>
      </c>
      <c r="G17">
        <v>3</v>
      </c>
      <c r="H17">
        <v>5</v>
      </c>
      <c r="J17" s="6">
        <v>2</v>
      </c>
      <c r="L17">
        <v>2</v>
      </c>
      <c r="P17" s="6">
        <v>3</v>
      </c>
      <c r="S17">
        <v>7</v>
      </c>
      <c r="T17">
        <v>2</v>
      </c>
      <c r="U17">
        <v>2</v>
      </c>
      <c r="V17" s="6">
        <v>8</v>
      </c>
      <c r="Y17">
        <v>3</v>
      </c>
      <c r="AH17">
        <v>3</v>
      </c>
      <c r="AI17">
        <v>8</v>
      </c>
      <c r="AJ17">
        <v>3</v>
      </c>
      <c r="AL17" s="6"/>
      <c r="AP17">
        <v>4</v>
      </c>
      <c r="AQ17" s="6"/>
      <c r="AT17">
        <v>2</v>
      </c>
      <c r="BC17">
        <v>4</v>
      </c>
      <c r="BE17">
        <v>12</v>
      </c>
      <c r="BG17">
        <v>12</v>
      </c>
      <c r="BJ17">
        <v>1</v>
      </c>
      <c r="BK17">
        <v>6</v>
      </c>
      <c r="BR17">
        <v>8</v>
      </c>
      <c r="CD17">
        <v>6</v>
      </c>
      <c r="CE17">
        <v>2</v>
      </c>
      <c r="CG17">
        <v>3</v>
      </c>
      <c r="CL17">
        <v>7</v>
      </c>
      <c r="CN17">
        <v>7</v>
      </c>
      <c r="CR17">
        <v>1</v>
      </c>
      <c r="CS17">
        <v>1</v>
      </c>
      <c r="CU17">
        <v>6</v>
      </c>
      <c r="CX17">
        <v>3</v>
      </c>
      <c r="DB17">
        <v>3</v>
      </c>
      <c r="DH17">
        <v>5</v>
      </c>
      <c r="DQ17">
        <v>1</v>
      </c>
      <c r="DV17">
        <v>2</v>
      </c>
      <c r="DX17" s="7">
        <v>152</v>
      </c>
      <c r="DY17" s="8">
        <v>10.050000000000001</v>
      </c>
      <c r="DZ17">
        <v>16</v>
      </c>
      <c r="EC17" s="31">
        <v>2</v>
      </c>
      <c r="ED17" s="31">
        <v>0</v>
      </c>
      <c r="EE17" s="31">
        <v>3</v>
      </c>
      <c r="EF17" s="31">
        <v>3</v>
      </c>
      <c r="EG17" s="31">
        <v>3</v>
      </c>
      <c r="EH17" s="31">
        <v>3</v>
      </c>
      <c r="EI17" s="31">
        <v>2</v>
      </c>
      <c r="EJ17" s="31">
        <v>8</v>
      </c>
      <c r="EK17" s="31">
        <v>7</v>
      </c>
      <c r="EL17" s="31">
        <v>4</v>
      </c>
      <c r="EM17" s="31">
        <v>35</v>
      </c>
    </row>
    <row r="18" spans="1:143" x14ac:dyDescent="0.3">
      <c r="A18" t="s">
        <v>27</v>
      </c>
      <c r="D18">
        <v>1</v>
      </c>
      <c r="H18">
        <v>1</v>
      </c>
      <c r="I18">
        <v>2</v>
      </c>
      <c r="J18" s="6"/>
      <c r="M18">
        <v>2</v>
      </c>
      <c r="P18" s="6">
        <v>2</v>
      </c>
      <c r="Q18">
        <v>4</v>
      </c>
      <c r="S18">
        <v>12</v>
      </c>
      <c r="T18">
        <v>3</v>
      </c>
      <c r="U18">
        <v>1</v>
      </c>
      <c r="V18" s="6"/>
      <c r="X18">
        <v>1</v>
      </c>
      <c r="AI18">
        <v>3</v>
      </c>
      <c r="AL18" s="6">
        <v>3</v>
      </c>
      <c r="AQ18" s="6">
        <v>1</v>
      </c>
      <c r="AW18">
        <v>6</v>
      </c>
      <c r="BA18">
        <v>1</v>
      </c>
      <c r="BK18">
        <v>12</v>
      </c>
      <c r="BS18">
        <v>8</v>
      </c>
      <c r="BY18">
        <v>8</v>
      </c>
      <c r="CD18">
        <v>5</v>
      </c>
      <c r="CG18">
        <v>5</v>
      </c>
      <c r="CM18">
        <v>1</v>
      </c>
      <c r="CR18">
        <v>7</v>
      </c>
      <c r="CS18">
        <v>4</v>
      </c>
      <c r="CX18">
        <v>5</v>
      </c>
      <c r="DB18">
        <v>5</v>
      </c>
      <c r="DG18">
        <v>10</v>
      </c>
      <c r="DP18">
        <v>10</v>
      </c>
      <c r="DS18">
        <v>10</v>
      </c>
      <c r="DT18">
        <v>5</v>
      </c>
      <c r="DX18" s="18">
        <v>138</v>
      </c>
      <c r="DY18" s="23">
        <v>9.1300000000000008</v>
      </c>
      <c r="DZ18">
        <v>17</v>
      </c>
      <c r="EC18" s="31">
        <v>2</v>
      </c>
      <c r="ED18" s="31">
        <v>3</v>
      </c>
      <c r="EE18" s="31">
        <v>2</v>
      </c>
      <c r="EF18" s="31">
        <v>1</v>
      </c>
      <c r="EG18" s="31">
        <v>1</v>
      </c>
      <c r="EH18" s="31">
        <v>5</v>
      </c>
      <c r="EI18" s="31">
        <v>2</v>
      </c>
      <c r="EJ18" s="31">
        <v>3</v>
      </c>
      <c r="EK18" s="31">
        <v>3</v>
      </c>
      <c r="EL18" s="31">
        <v>7</v>
      </c>
      <c r="EM18" s="31">
        <v>29</v>
      </c>
    </row>
    <row r="19" spans="1:143" x14ac:dyDescent="0.3">
      <c r="A19" s="10" t="s">
        <v>0</v>
      </c>
      <c r="B19" s="10">
        <v>58</v>
      </c>
      <c r="C19" s="10">
        <v>58</v>
      </c>
      <c r="D19" s="10">
        <v>58</v>
      </c>
      <c r="E19" s="10">
        <v>58</v>
      </c>
      <c r="F19" s="10">
        <v>58</v>
      </c>
      <c r="G19" s="10">
        <v>58</v>
      </c>
      <c r="H19" s="10">
        <v>58</v>
      </c>
      <c r="I19" s="10">
        <v>58</v>
      </c>
      <c r="J19" s="10">
        <v>58</v>
      </c>
      <c r="K19" s="10">
        <v>58</v>
      </c>
      <c r="L19" s="10">
        <v>58</v>
      </c>
      <c r="M19" s="10">
        <v>58</v>
      </c>
      <c r="N19" s="10">
        <v>58</v>
      </c>
      <c r="O19" s="10">
        <v>58</v>
      </c>
      <c r="P19" s="10">
        <v>58</v>
      </c>
      <c r="Q19" s="10">
        <v>58</v>
      </c>
      <c r="R19" s="10">
        <v>58</v>
      </c>
      <c r="S19" s="10">
        <v>58</v>
      </c>
      <c r="T19" s="10">
        <v>58</v>
      </c>
      <c r="U19" s="10">
        <v>58</v>
      </c>
      <c r="V19" s="10">
        <v>58</v>
      </c>
      <c r="W19" s="10">
        <v>58</v>
      </c>
      <c r="X19" s="10">
        <v>58</v>
      </c>
      <c r="Y19" s="10">
        <v>58</v>
      </c>
      <c r="Z19" s="10">
        <v>58</v>
      </c>
      <c r="AA19" s="10">
        <v>58</v>
      </c>
      <c r="AB19" s="10">
        <v>58</v>
      </c>
      <c r="AC19" s="10">
        <v>58</v>
      </c>
      <c r="AD19" s="10">
        <v>58</v>
      </c>
      <c r="AE19" s="10">
        <v>58</v>
      </c>
      <c r="AF19" s="10">
        <v>58</v>
      </c>
      <c r="AG19" s="10">
        <v>58</v>
      </c>
      <c r="AH19" s="10">
        <v>58</v>
      </c>
      <c r="AI19" s="10">
        <v>58</v>
      </c>
      <c r="AJ19" s="10">
        <v>58</v>
      </c>
      <c r="AK19" s="10">
        <v>58</v>
      </c>
      <c r="AL19" s="10">
        <v>58</v>
      </c>
      <c r="AM19" s="10">
        <v>58</v>
      </c>
      <c r="AN19" s="10">
        <v>58</v>
      </c>
      <c r="AO19" s="10">
        <v>58</v>
      </c>
      <c r="AP19" s="10">
        <v>58</v>
      </c>
      <c r="AQ19" s="10">
        <v>58</v>
      </c>
      <c r="AR19" s="10">
        <v>58</v>
      </c>
      <c r="AS19" s="10">
        <v>58</v>
      </c>
      <c r="AT19" s="10">
        <v>58</v>
      </c>
      <c r="AU19" s="10">
        <v>58</v>
      </c>
      <c r="AV19" s="10">
        <v>58</v>
      </c>
      <c r="AW19" s="10">
        <v>58</v>
      </c>
      <c r="AX19" s="10">
        <v>58</v>
      </c>
      <c r="AY19" s="10">
        <v>58</v>
      </c>
      <c r="AZ19" s="10">
        <v>58</v>
      </c>
      <c r="BA19" s="10">
        <v>58</v>
      </c>
      <c r="BB19" s="10">
        <v>58</v>
      </c>
      <c r="BC19" s="10">
        <v>58</v>
      </c>
      <c r="BD19" s="10">
        <v>58</v>
      </c>
      <c r="BE19" s="10">
        <v>58</v>
      </c>
      <c r="BF19" s="10">
        <v>58</v>
      </c>
      <c r="BG19" s="10">
        <v>58</v>
      </c>
      <c r="BH19" s="10">
        <v>58</v>
      </c>
      <c r="BI19" s="10">
        <v>58</v>
      </c>
      <c r="BJ19" s="10">
        <v>58</v>
      </c>
      <c r="BK19" s="10">
        <v>58</v>
      </c>
      <c r="BL19" s="10">
        <v>58</v>
      </c>
      <c r="BM19" s="10">
        <v>58</v>
      </c>
      <c r="BN19" s="10">
        <v>58</v>
      </c>
      <c r="BO19" s="10">
        <v>58</v>
      </c>
      <c r="BP19" s="10">
        <v>58</v>
      </c>
      <c r="BQ19" s="10">
        <v>58</v>
      </c>
      <c r="BR19" s="10">
        <v>58</v>
      </c>
      <c r="BS19" s="10">
        <v>58</v>
      </c>
      <c r="BT19" s="10">
        <v>58</v>
      </c>
      <c r="BU19" s="10">
        <v>58</v>
      </c>
      <c r="BV19" s="10">
        <v>58</v>
      </c>
      <c r="BW19" s="10">
        <v>58</v>
      </c>
      <c r="BX19" s="10">
        <v>58</v>
      </c>
      <c r="BY19" s="10">
        <v>58</v>
      </c>
      <c r="BZ19" s="10">
        <v>58</v>
      </c>
      <c r="CA19" s="10">
        <v>58</v>
      </c>
      <c r="CB19" s="10">
        <v>58</v>
      </c>
      <c r="CC19" s="10">
        <v>58</v>
      </c>
      <c r="CD19" s="10">
        <v>58</v>
      </c>
      <c r="CE19" s="10">
        <v>58</v>
      </c>
      <c r="CF19" s="10">
        <v>58</v>
      </c>
      <c r="CG19" s="10">
        <v>58</v>
      </c>
      <c r="CH19" s="10">
        <v>58</v>
      </c>
      <c r="CI19" s="10">
        <v>58</v>
      </c>
      <c r="CJ19" s="10">
        <v>58</v>
      </c>
      <c r="CK19" s="10">
        <v>58</v>
      </c>
      <c r="CL19" s="10">
        <v>58</v>
      </c>
      <c r="CM19" s="10">
        <v>58</v>
      </c>
      <c r="CN19" s="10">
        <v>58</v>
      </c>
      <c r="CO19" s="10">
        <v>58</v>
      </c>
      <c r="CP19" s="10">
        <v>58</v>
      </c>
      <c r="CQ19" s="10">
        <v>58</v>
      </c>
      <c r="CR19" s="10">
        <v>58</v>
      </c>
      <c r="CS19" s="10">
        <v>58</v>
      </c>
      <c r="CT19" s="10">
        <v>58</v>
      </c>
      <c r="CU19" s="10">
        <v>58</v>
      </c>
      <c r="CV19" s="10">
        <v>58</v>
      </c>
      <c r="CW19" s="10">
        <v>58</v>
      </c>
      <c r="CX19" s="10">
        <v>58</v>
      </c>
      <c r="CY19" s="10">
        <v>58</v>
      </c>
      <c r="CZ19" s="10">
        <v>58</v>
      </c>
      <c r="DA19" s="10">
        <v>58</v>
      </c>
      <c r="DB19" s="10">
        <v>58</v>
      </c>
      <c r="DC19" s="10">
        <v>58</v>
      </c>
      <c r="DD19" s="10">
        <v>58</v>
      </c>
      <c r="DE19" s="10">
        <v>58</v>
      </c>
      <c r="DF19" s="10">
        <v>58</v>
      </c>
      <c r="DG19" s="10">
        <v>58</v>
      </c>
      <c r="DH19" s="10">
        <v>58</v>
      </c>
      <c r="DI19" s="10">
        <v>58</v>
      </c>
      <c r="DJ19" s="10">
        <v>58</v>
      </c>
      <c r="DK19" s="10">
        <v>58</v>
      </c>
      <c r="DL19" s="10">
        <v>58</v>
      </c>
      <c r="DM19" s="10">
        <v>58</v>
      </c>
      <c r="DN19" s="10">
        <v>58</v>
      </c>
      <c r="DO19" s="10">
        <v>58</v>
      </c>
      <c r="DP19" s="10">
        <v>58</v>
      </c>
      <c r="DQ19" s="10">
        <v>58</v>
      </c>
      <c r="DR19" s="10">
        <v>58</v>
      </c>
      <c r="DS19" s="10">
        <v>58</v>
      </c>
      <c r="DT19" s="10">
        <v>58</v>
      </c>
      <c r="DU19" s="10">
        <v>58</v>
      </c>
      <c r="DV19" s="10">
        <v>58</v>
      </c>
      <c r="DW19" s="10">
        <v>58</v>
      </c>
      <c r="DX19" s="9">
        <v>1512</v>
      </c>
      <c r="DY19" s="10"/>
      <c r="DZ19" s="10"/>
    </row>
    <row r="20" spans="1:143" x14ac:dyDescent="0.3">
      <c r="A20" s="8" t="s">
        <v>11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>
        <v>32</v>
      </c>
      <c r="AH20" s="8">
        <v>33</v>
      </c>
      <c r="AI20" s="8">
        <v>34</v>
      </c>
      <c r="AJ20" s="8">
        <v>35</v>
      </c>
      <c r="AK20" s="8">
        <v>36</v>
      </c>
      <c r="AL20" s="8">
        <v>37</v>
      </c>
      <c r="AM20" s="8">
        <v>38</v>
      </c>
      <c r="AN20" s="8">
        <v>39</v>
      </c>
      <c r="AO20" s="8">
        <v>40</v>
      </c>
      <c r="AP20" s="8">
        <v>41</v>
      </c>
      <c r="AQ20" s="8">
        <v>42</v>
      </c>
      <c r="AR20" s="8">
        <v>43</v>
      </c>
      <c r="AS20" s="8">
        <v>44</v>
      </c>
      <c r="AT20" s="8">
        <v>45</v>
      </c>
      <c r="AU20" s="8">
        <v>46</v>
      </c>
      <c r="AV20" s="8">
        <v>47</v>
      </c>
      <c r="AW20" s="8">
        <v>48</v>
      </c>
      <c r="AX20" s="8">
        <v>49</v>
      </c>
      <c r="AY20" s="8">
        <v>50</v>
      </c>
      <c r="AZ20" s="8">
        <v>51</v>
      </c>
      <c r="BA20" s="8">
        <v>52</v>
      </c>
      <c r="BB20" s="8">
        <v>53</v>
      </c>
      <c r="BC20" s="8">
        <v>54</v>
      </c>
      <c r="BD20" s="8">
        <v>55</v>
      </c>
      <c r="BE20" s="8">
        <v>56</v>
      </c>
      <c r="BF20" s="8">
        <v>57</v>
      </c>
      <c r="BG20" s="8">
        <v>58</v>
      </c>
      <c r="BH20" s="8">
        <v>59</v>
      </c>
      <c r="BI20" s="8">
        <v>60</v>
      </c>
      <c r="BJ20" s="8">
        <v>61</v>
      </c>
      <c r="BK20" s="8">
        <v>62</v>
      </c>
      <c r="BL20" s="8">
        <v>63</v>
      </c>
      <c r="BM20" s="8">
        <v>64</v>
      </c>
      <c r="BN20" s="8">
        <v>65</v>
      </c>
      <c r="BO20" s="8">
        <v>66</v>
      </c>
      <c r="BP20" s="8">
        <v>67</v>
      </c>
      <c r="BQ20" s="8">
        <v>68</v>
      </c>
      <c r="BR20" s="8">
        <v>69</v>
      </c>
      <c r="BS20" s="8">
        <v>70</v>
      </c>
      <c r="BT20" s="8">
        <v>71</v>
      </c>
      <c r="BU20" s="8">
        <v>72</v>
      </c>
      <c r="BV20" s="8">
        <v>73</v>
      </c>
      <c r="BW20" s="8">
        <v>74</v>
      </c>
      <c r="BX20" s="8">
        <v>75</v>
      </c>
      <c r="BY20" s="8">
        <v>76</v>
      </c>
      <c r="BZ20" s="8">
        <v>77</v>
      </c>
      <c r="CA20" s="8">
        <v>78</v>
      </c>
      <c r="CB20" s="8">
        <v>79</v>
      </c>
      <c r="CC20" s="8">
        <v>80</v>
      </c>
      <c r="CD20" s="8">
        <v>81</v>
      </c>
      <c r="CE20" s="8">
        <v>82</v>
      </c>
      <c r="CF20" s="8">
        <v>83</v>
      </c>
      <c r="CG20" s="8">
        <v>84</v>
      </c>
      <c r="CH20" s="8">
        <v>85</v>
      </c>
      <c r="CI20" s="8">
        <v>86</v>
      </c>
      <c r="CJ20" s="8">
        <v>87</v>
      </c>
      <c r="CK20" s="8">
        <v>88</v>
      </c>
      <c r="CL20" s="8">
        <v>89</v>
      </c>
      <c r="CM20" s="8">
        <v>90</v>
      </c>
      <c r="CN20" s="8">
        <v>91</v>
      </c>
      <c r="CO20" s="8">
        <v>92</v>
      </c>
      <c r="CP20" s="8">
        <v>93</v>
      </c>
      <c r="CQ20" s="8">
        <v>94</v>
      </c>
      <c r="CR20" s="8">
        <v>95</v>
      </c>
      <c r="CS20" s="8">
        <v>96</v>
      </c>
      <c r="CT20" s="8">
        <v>97</v>
      </c>
      <c r="CU20" s="8">
        <v>98</v>
      </c>
      <c r="CV20" s="8">
        <v>99</v>
      </c>
      <c r="CW20" s="8">
        <v>100</v>
      </c>
      <c r="CX20" s="8">
        <v>101</v>
      </c>
      <c r="CY20" s="8">
        <v>102</v>
      </c>
      <c r="CZ20" s="8">
        <v>103</v>
      </c>
      <c r="DA20" s="8">
        <v>104</v>
      </c>
      <c r="DB20" s="8">
        <v>105</v>
      </c>
      <c r="DC20" s="8">
        <v>106</v>
      </c>
      <c r="DD20" s="8">
        <v>107</v>
      </c>
      <c r="DE20" s="8">
        <v>108</v>
      </c>
      <c r="DF20" s="8">
        <v>109</v>
      </c>
      <c r="DG20" s="8">
        <v>110</v>
      </c>
      <c r="DH20" s="8">
        <v>111</v>
      </c>
      <c r="DI20" s="8">
        <v>112</v>
      </c>
      <c r="DJ20" s="8">
        <v>113</v>
      </c>
      <c r="DK20" s="8">
        <v>114</v>
      </c>
      <c r="DL20" s="8">
        <v>115</v>
      </c>
      <c r="DM20" s="8">
        <v>116</v>
      </c>
      <c r="DN20" s="8">
        <v>117</v>
      </c>
      <c r="DO20" s="8">
        <v>118</v>
      </c>
      <c r="DP20" s="8">
        <v>119</v>
      </c>
      <c r="DQ20" s="8">
        <v>120</v>
      </c>
      <c r="DR20" s="8">
        <v>121</v>
      </c>
      <c r="DS20" s="8">
        <v>122</v>
      </c>
      <c r="DT20" s="8">
        <v>123</v>
      </c>
      <c r="DU20" s="8">
        <v>124</v>
      </c>
      <c r="DV20" s="8">
        <v>125</v>
      </c>
      <c r="DW20" s="8">
        <v>126</v>
      </c>
      <c r="DX20" s="18"/>
      <c r="DY20" s="8"/>
    </row>
    <row r="22" spans="1:143" x14ac:dyDescent="0.3">
      <c r="A22" s="19" t="s">
        <v>12</v>
      </c>
      <c r="B22" s="19" t="s">
        <v>13</v>
      </c>
      <c r="C22" s="19" t="s">
        <v>14</v>
      </c>
    </row>
    <row r="23" spans="1:143" x14ac:dyDescent="0.3">
      <c r="A23" s="25" t="s">
        <v>19</v>
      </c>
      <c r="B23">
        <v>1055</v>
      </c>
      <c r="C23" s="20">
        <v>1</v>
      </c>
    </row>
    <row r="24" spans="1:143" x14ac:dyDescent="0.3">
      <c r="A24" s="26" t="s">
        <v>25</v>
      </c>
      <c r="B24">
        <v>761</v>
      </c>
      <c r="C24" s="20">
        <v>2</v>
      </c>
      <c r="G24" s="21"/>
    </row>
    <row r="25" spans="1:143" x14ac:dyDescent="0.3">
      <c r="A25" s="25" t="s">
        <v>7</v>
      </c>
      <c r="B25">
        <v>594</v>
      </c>
      <c r="C25" s="20">
        <v>3</v>
      </c>
    </row>
    <row r="26" spans="1:143" x14ac:dyDescent="0.3">
      <c r="A26" s="26" t="s">
        <v>40</v>
      </c>
      <c r="B26">
        <v>581</v>
      </c>
      <c r="C26" s="20">
        <v>4</v>
      </c>
    </row>
    <row r="27" spans="1:143" x14ac:dyDescent="0.3">
      <c r="A27" s="25" t="s">
        <v>8</v>
      </c>
      <c r="B27">
        <v>574</v>
      </c>
      <c r="C27" s="20">
        <v>5</v>
      </c>
    </row>
    <row r="28" spans="1:143" x14ac:dyDescent="0.3">
      <c r="A28" s="26" t="s">
        <v>9</v>
      </c>
      <c r="B28">
        <v>546</v>
      </c>
      <c r="C28" s="20">
        <v>6</v>
      </c>
    </row>
    <row r="29" spans="1:143" x14ac:dyDescent="0.3">
      <c r="A29" s="25" t="s">
        <v>48</v>
      </c>
      <c r="B29">
        <v>482</v>
      </c>
      <c r="C29" s="20">
        <v>7</v>
      </c>
    </row>
    <row r="30" spans="1:143" x14ac:dyDescent="0.3">
      <c r="A30" s="26" t="s">
        <v>10</v>
      </c>
      <c r="B30">
        <v>453</v>
      </c>
      <c r="C30" s="20">
        <v>8</v>
      </c>
    </row>
    <row r="31" spans="1:143" x14ac:dyDescent="0.3">
      <c r="A31" s="25" t="s">
        <v>18</v>
      </c>
      <c r="B31">
        <v>336</v>
      </c>
      <c r="C31" s="20">
        <v>9</v>
      </c>
    </row>
    <row r="32" spans="1:143" x14ac:dyDescent="0.3">
      <c r="A32" s="26" t="s">
        <v>2</v>
      </c>
      <c r="B32">
        <v>299</v>
      </c>
      <c r="C32" s="20">
        <v>10</v>
      </c>
    </row>
    <row r="33" spans="1:7" x14ac:dyDescent="0.3">
      <c r="A33" s="25" t="s">
        <v>26</v>
      </c>
      <c r="B33">
        <v>298</v>
      </c>
      <c r="C33" s="22">
        <v>11</v>
      </c>
    </row>
    <row r="34" spans="1:7" x14ac:dyDescent="0.3">
      <c r="A34" s="26" t="s">
        <v>15</v>
      </c>
      <c r="B34">
        <v>286</v>
      </c>
      <c r="C34" s="22">
        <v>12</v>
      </c>
    </row>
    <row r="35" spans="1:7" x14ac:dyDescent="0.3">
      <c r="A35" s="25" t="s">
        <v>33</v>
      </c>
      <c r="B35">
        <v>280</v>
      </c>
      <c r="C35" s="22">
        <v>13</v>
      </c>
    </row>
    <row r="36" spans="1:7" x14ac:dyDescent="0.3">
      <c r="A36" s="26" t="s">
        <v>28</v>
      </c>
      <c r="B36">
        <v>277</v>
      </c>
      <c r="C36" s="22">
        <v>14</v>
      </c>
    </row>
    <row r="37" spans="1:7" x14ac:dyDescent="0.3">
      <c r="A37" s="25" t="s">
        <v>30</v>
      </c>
      <c r="B37">
        <v>196</v>
      </c>
      <c r="C37" s="22">
        <v>15</v>
      </c>
    </row>
    <row r="38" spans="1:7" x14ac:dyDescent="0.3">
      <c r="A38" s="26" t="s">
        <v>21</v>
      </c>
      <c r="B38">
        <v>152</v>
      </c>
      <c r="C38" s="22">
        <v>16</v>
      </c>
    </row>
    <row r="39" spans="1:7" x14ac:dyDescent="0.3">
      <c r="A39" s="25" t="s">
        <v>27</v>
      </c>
      <c r="B39">
        <v>138</v>
      </c>
      <c r="C39" s="22">
        <v>17</v>
      </c>
    </row>
    <row r="41" spans="1:7" x14ac:dyDescent="0.3">
      <c r="D41" s="6"/>
      <c r="E41" s="6"/>
      <c r="F41" s="6"/>
      <c r="G41" s="6"/>
    </row>
    <row r="42" spans="1:7" x14ac:dyDescent="0.3">
      <c r="D42" s="6"/>
      <c r="F42" s="6"/>
      <c r="G42" s="6"/>
    </row>
  </sheetData>
  <sortState ref="I27:J43">
    <sortCondition descending="1" ref="J27:J43"/>
  </sortState>
  <conditionalFormatting sqref="EC2:EC18">
    <cfRule type="cellIs" dxfId="21" priority="1" operator="equal">
      <formula>MAX($EC$2:$EC$18)</formula>
    </cfRule>
  </conditionalFormatting>
  <conditionalFormatting sqref="ED2:ED18">
    <cfRule type="cellIs" dxfId="20" priority="2" stopIfTrue="1" operator="equal">
      <formula>MAX($ED$2:$ED$18)</formula>
    </cfRule>
  </conditionalFormatting>
  <conditionalFormatting sqref="EE2:EE18">
    <cfRule type="cellIs" dxfId="19" priority="3" operator="equal">
      <formula>MAX($EE$2:$EE$18)</formula>
    </cfRule>
  </conditionalFormatting>
  <conditionalFormatting sqref="EF2:EF18">
    <cfRule type="cellIs" dxfId="18" priority="4" operator="equal">
      <formula>MAX($EF$2:$EF$18)</formula>
    </cfRule>
  </conditionalFormatting>
  <conditionalFormatting sqref="EG2:EG18">
    <cfRule type="cellIs" dxfId="17" priority="5" operator="equal">
      <formula>MAX($EG$2:$EG$18)</formula>
    </cfRule>
  </conditionalFormatting>
  <conditionalFormatting sqref="EH2:EH18">
    <cfRule type="cellIs" dxfId="16" priority="6" operator="equal">
      <formula>MAX($EH$2:$EH$18)</formula>
    </cfRule>
  </conditionalFormatting>
  <conditionalFormatting sqref="EI2:EI18">
    <cfRule type="cellIs" dxfId="15" priority="7" operator="equal">
      <formula>MAX($EI$2:$EI$18)</formula>
    </cfRule>
  </conditionalFormatting>
  <conditionalFormatting sqref="EJ2:EJ18">
    <cfRule type="cellIs" dxfId="14" priority="8" operator="equal">
      <formula>MAX($EJ$2:$EJ$18)</formula>
    </cfRule>
  </conditionalFormatting>
  <conditionalFormatting sqref="EK2:EK18">
    <cfRule type="cellIs" dxfId="13" priority="9" operator="equal">
      <formula>MAX($EK$2:$EK$18)</formula>
    </cfRule>
  </conditionalFormatting>
  <conditionalFormatting sqref="EL2:EL18">
    <cfRule type="cellIs" dxfId="12" priority="10" operator="equal">
      <formula>MAX($EL$2:$EL$18)</formula>
    </cfRule>
  </conditionalFormatting>
  <conditionalFormatting sqref="EM2:EM18">
    <cfRule type="cellIs" dxfId="11" priority="11" operator="equal">
      <formula>MAX($EM$2:$EM$18)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61"/>
  <sheetViews>
    <sheetView workbookViewId="0">
      <pane xSplit="1" topLeftCell="B1" activePane="topRight" state="frozen"/>
      <selection pane="topRight" activeCell="F9" sqref="A1:EE29"/>
    </sheetView>
  </sheetViews>
  <sheetFormatPr baseColWidth="10" defaultRowHeight="14.4" x14ac:dyDescent="0.3"/>
  <cols>
    <col min="1" max="1" width="17.44140625" bestFit="1" customWidth="1"/>
    <col min="2" max="2" width="11.5546875" style="6" customWidth="1"/>
    <col min="38" max="38" width="11.5546875" style="6"/>
  </cols>
  <sheetData>
    <row r="1" spans="1:148" ht="89.4" customHeight="1" x14ac:dyDescent="0.3">
      <c r="A1" t="s">
        <v>12</v>
      </c>
      <c r="B1" s="2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49</v>
      </c>
      <c r="L1" s="1" t="s">
        <v>59</v>
      </c>
      <c r="M1" s="1" t="s">
        <v>60</v>
      </c>
      <c r="N1" s="1" t="s">
        <v>61</v>
      </c>
      <c r="O1" s="1" t="s">
        <v>62</v>
      </c>
      <c r="P1" s="1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1" t="s">
        <v>69</v>
      </c>
      <c r="W1" s="1" t="s">
        <v>70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81</v>
      </c>
      <c r="AI1" s="2" t="s">
        <v>82</v>
      </c>
      <c r="AJ1" s="2" t="s">
        <v>163</v>
      </c>
      <c r="AK1" s="1" t="s">
        <v>83</v>
      </c>
      <c r="AL1" s="1" t="s">
        <v>164</v>
      </c>
      <c r="AM1" s="2" t="s">
        <v>84</v>
      </c>
      <c r="AN1" s="1" t="s">
        <v>85</v>
      </c>
      <c r="AO1" s="1" t="s">
        <v>86</v>
      </c>
      <c r="AP1" s="1" t="s">
        <v>87</v>
      </c>
      <c r="AQ1" s="1" t="s">
        <v>88</v>
      </c>
      <c r="AR1" s="1" t="s">
        <v>89</v>
      </c>
      <c r="AS1" s="1" t="s">
        <v>90</v>
      </c>
      <c r="AT1" s="1" t="s">
        <v>91</v>
      </c>
      <c r="AU1" s="1" t="s">
        <v>93</v>
      </c>
      <c r="AV1" s="1" t="s">
        <v>94</v>
      </c>
      <c r="AW1" s="1" t="s">
        <v>95</v>
      </c>
      <c r="AX1" s="1" t="s">
        <v>96</v>
      </c>
      <c r="AY1" s="1" t="s">
        <v>97</v>
      </c>
      <c r="AZ1" s="1" t="s">
        <v>98</v>
      </c>
      <c r="BA1" s="1" t="s">
        <v>99</v>
      </c>
      <c r="BB1" s="1" t="s">
        <v>100</v>
      </c>
      <c r="BC1" s="1" t="s">
        <v>101</v>
      </c>
      <c r="BD1" s="1" t="s">
        <v>102</v>
      </c>
      <c r="BE1" s="1" t="s">
        <v>165</v>
      </c>
      <c r="BF1" s="1" t="s">
        <v>103</v>
      </c>
      <c r="BG1" s="1" t="s">
        <v>104</v>
      </c>
      <c r="BH1" s="1" t="s">
        <v>166</v>
      </c>
      <c r="BI1" s="1" t="s">
        <v>106</v>
      </c>
      <c r="BJ1" s="1" t="s">
        <v>107</v>
      </c>
      <c r="BK1" s="1" t="s">
        <v>108</v>
      </c>
      <c r="BL1" s="1" t="s">
        <v>109</v>
      </c>
      <c r="BM1" s="1" t="s">
        <v>167</v>
      </c>
      <c r="BN1" s="1" t="s">
        <v>110</v>
      </c>
      <c r="BO1" s="1" t="s">
        <v>111</v>
      </c>
      <c r="BP1" s="1" t="s">
        <v>112</v>
      </c>
      <c r="BQ1" s="1" t="s">
        <v>113</v>
      </c>
      <c r="BR1" s="1" t="s">
        <v>114</v>
      </c>
      <c r="BS1" s="1" t="s">
        <v>168</v>
      </c>
      <c r="BT1" s="1" t="s">
        <v>115</v>
      </c>
      <c r="BU1" s="1" t="s">
        <v>116</v>
      </c>
      <c r="BV1" s="1" t="s">
        <v>117</v>
      </c>
      <c r="BW1" s="1" t="s">
        <v>169</v>
      </c>
      <c r="BX1" s="1" t="s">
        <v>118</v>
      </c>
      <c r="BY1" s="1" t="s">
        <v>119</v>
      </c>
      <c r="BZ1" s="1" t="s">
        <v>120</v>
      </c>
      <c r="CA1" s="1" t="s">
        <v>121</v>
      </c>
      <c r="CB1" s="1" t="s">
        <v>122</v>
      </c>
      <c r="CC1" s="1" t="s">
        <v>123</v>
      </c>
      <c r="CD1" s="1" t="s">
        <v>124</v>
      </c>
      <c r="CE1" s="1" t="s">
        <v>125</v>
      </c>
      <c r="CF1" s="1" t="s">
        <v>126</v>
      </c>
      <c r="CG1" s="1" t="s">
        <v>127</v>
      </c>
      <c r="CH1" s="1" t="s">
        <v>128</v>
      </c>
      <c r="CI1" s="1" t="s">
        <v>171</v>
      </c>
      <c r="CJ1" s="1" t="s">
        <v>172</v>
      </c>
      <c r="CK1" s="1" t="s">
        <v>173</v>
      </c>
      <c r="CL1" s="1" t="s">
        <v>129</v>
      </c>
      <c r="CM1" s="1" t="s">
        <v>130</v>
      </c>
      <c r="CN1" s="1" t="s">
        <v>131</v>
      </c>
      <c r="CO1" s="1" t="s">
        <v>132</v>
      </c>
      <c r="CP1" s="1" t="s">
        <v>133</v>
      </c>
      <c r="CQ1" s="1" t="s">
        <v>134</v>
      </c>
      <c r="CR1" s="1" t="s">
        <v>135</v>
      </c>
      <c r="CS1" s="1" t="s">
        <v>136</v>
      </c>
      <c r="CT1" s="1" t="s">
        <v>137</v>
      </c>
      <c r="CU1" s="1" t="s">
        <v>138</v>
      </c>
      <c r="CV1" s="1" t="s">
        <v>139</v>
      </c>
      <c r="CW1" s="1" t="s">
        <v>174</v>
      </c>
      <c r="CX1" s="1" t="s">
        <v>140</v>
      </c>
      <c r="CY1" s="1" t="s">
        <v>141</v>
      </c>
      <c r="CZ1" s="1" t="s">
        <v>142</v>
      </c>
      <c r="DA1" s="1" t="s">
        <v>143</v>
      </c>
      <c r="DB1" s="1" t="s">
        <v>175</v>
      </c>
      <c r="DC1" s="1" t="s">
        <v>144</v>
      </c>
      <c r="DD1" s="1" t="s">
        <v>176</v>
      </c>
      <c r="DE1" s="1" t="s">
        <v>177</v>
      </c>
      <c r="DF1" s="1" t="s">
        <v>146</v>
      </c>
      <c r="DG1" s="1" t="s">
        <v>178</v>
      </c>
      <c r="DH1" s="1" t="s">
        <v>147</v>
      </c>
      <c r="DI1" s="1" t="s">
        <v>148</v>
      </c>
      <c r="DJ1" s="1" t="s">
        <v>179</v>
      </c>
      <c r="DK1" s="1" t="s">
        <v>180</v>
      </c>
      <c r="DL1" s="1" t="s">
        <v>149</v>
      </c>
      <c r="DM1" s="1" t="s">
        <v>150</v>
      </c>
      <c r="DN1" s="1" t="s">
        <v>151</v>
      </c>
      <c r="DO1" s="1" t="s">
        <v>181</v>
      </c>
      <c r="DP1" s="1" t="s">
        <v>152</v>
      </c>
      <c r="DQ1" s="1" t="s">
        <v>182</v>
      </c>
      <c r="DR1" s="1" t="s">
        <v>153</v>
      </c>
      <c r="DS1" s="1" t="s">
        <v>154</v>
      </c>
      <c r="DT1" s="1" t="s">
        <v>155</v>
      </c>
      <c r="DU1" s="1" t="s">
        <v>156</v>
      </c>
      <c r="DV1" s="1" t="s">
        <v>157</v>
      </c>
      <c r="DW1" s="1" t="s">
        <v>158</v>
      </c>
      <c r="DX1" s="1" t="s">
        <v>183</v>
      </c>
      <c r="DY1" s="1" t="s">
        <v>159</v>
      </c>
      <c r="DZ1" s="1" t="s">
        <v>160</v>
      </c>
      <c r="EA1" s="1" t="s">
        <v>161</v>
      </c>
      <c r="EB1" s="1" t="s">
        <v>162</v>
      </c>
      <c r="EC1" s="3" t="s">
        <v>0</v>
      </c>
      <c r="ED1" s="4" t="s">
        <v>1</v>
      </c>
      <c r="EE1" s="4" t="s">
        <v>20</v>
      </c>
      <c r="EH1" s="30">
        <v>12</v>
      </c>
      <c r="EI1" s="30">
        <v>10</v>
      </c>
      <c r="EJ1" s="30">
        <v>8</v>
      </c>
      <c r="EK1" s="30">
        <v>7</v>
      </c>
      <c r="EL1" s="30">
        <v>6</v>
      </c>
      <c r="EM1" s="30">
        <v>5</v>
      </c>
      <c r="EN1" s="30">
        <v>4</v>
      </c>
      <c r="EO1" s="30">
        <v>3</v>
      </c>
      <c r="EP1" s="30">
        <v>2</v>
      </c>
      <c r="EQ1" s="30">
        <v>1</v>
      </c>
      <c r="ER1" t="s">
        <v>0</v>
      </c>
    </row>
    <row r="2" spans="1:148" x14ac:dyDescent="0.3">
      <c r="A2" t="s">
        <v>45</v>
      </c>
      <c r="B2" s="6">
        <v>8</v>
      </c>
      <c r="C2">
        <v>10</v>
      </c>
      <c r="D2">
        <v>12</v>
      </c>
      <c r="G2">
        <v>7</v>
      </c>
      <c r="I2">
        <v>12</v>
      </c>
      <c r="J2">
        <v>1</v>
      </c>
      <c r="K2">
        <v>7</v>
      </c>
      <c r="M2">
        <v>12</v>
      </c>
      <c r="O2" s="6">
        <v>12</v>
      </c>
      <c r="P2">
        <v>8</v>
      </c>
      <c r="Q2">
        <v>10</v>
      </c>
      <c r="R2">
        <v>12</v>
      </c>
      <c r="T2" s="6"/>
      <c r="U2">
        <v>8</v>
      </c>
      <c r="X2">
        <v>10</v>
      </c>
      <c r="Y2">
        <v>7</v>
      </c>
      <c r="Z2">
        <v>10</v>
      </c>
      <c r="AB2">
        <v>12</v>
      </c>
      <c r="AE2">
        <v>6</v>
      </c>
      <c r="AF2">
        <v>8</v>
      </c>
      <c r="AG2">
        <v>12</v>
      </c>
      <c r="AI2" s="6">
        <v>12</v>
      </c>
      <c r="AJ2" s="6">
        <v>7</v>
      </c>
      <c r="AK2">
        <v>12</v>
      </c>
      <c r="AL2">
        <v>12</v>
      </c>
      <c r="AM2" s="6">
        <v>8</v>
      </c>
      <c r="AN2" s="6">
        <v>12</v>
      </c>
      <c r="AO2">
        <v>12</v>
      </c>
      <c r="AV2">
        <v>12</v>
      </c>
      <c r="AW2">
        <v>10</v>
      </c>
      <c r="AX2">
        <v>8</v>
      </c>
      <c r="AZ2">
        <v>12</v>
      </c>
      <c r="BA2">
        <v>7</v>
      </c>
      <c r="BD2">
        <v>2</v>
      </c>
      <c r="BE2">
        <v>2</v>
      </c>
      <c r="BF2">
        <v>12</v>
      </c>
      <c r="BH2">
        <v>12</v>
      </c>
      <c r="BJ2">
        <v>8</v>
      </c>
      <c r="BK2">
        <v>12</v>
      </c>
      <c r="BM2">
        <v>10</v>
      </c>
      <c r="BO2">
        <v>8</v>
      </c>
      <c r="BQ2">
        <v>12</v>
      </c>
      <c r="BR2">
        <v>10</v>
      </c>
      <c r="BS2">
        <v>12</v>
      </c>
      <c r="BT2">
        <v>5</v>
      </c>
      <c r="BU2">
        <v>12</v>
      </c>
      <c r="BW2">
        <v>7</v>
      </c>
      <c r="BX2">
        <v>10</v>
      </c>
      <c r="BY2">
        <v>4</v>
      </c>
      <c r="BZ2">
        <v>12</v>
      </c>
      <c r="CA2">
        <v>3</v>
      </c>
      <c r="CB2">
        <v>12</v>
      </c>
      <c r="CD2">
        <v>8</v>
      </c>
      <c r="CE2">
        <v>12</v>
      </c>
      <c r="CG2">
        <v>10</v>
      </c>
      <c r="CH2">
        <v>12</v>
      </c>
      <c r="CI2">
        <v>12</v>
      </c>
      <c r="CJ2">
        <v>7</v>
      </c>
      <c r="CM2">
        <v>6</v>
      </c>
      <c r="CN2">
        <v>12</v>
      </c>
      <c r="CO2">
        <v>12</v>
      </c>
      <c r="CP2">
        <v>12</v>
      </c>
      <c r="CQ2">
        <v>10</v>
      </c>
      <c r="CR2">
        <v>10</v>
      </c>
      <c r="CS2">
        <v>8</v>
      </c>
      <c r="CT2">
        <v>12</v>
      </c>
      <c r="CV2">
        <v>12</v>
      </c>
      <c r="CX2">
        <v>12</v>
      </c>
      <c r="CZ2">
        <v>8</v>
      </c>
      <c r="DA2">
        <v>12</v>
      </c>
      <c r="DC2">
        <v>10</v>
      </c>
      <c r="DF2">
        <v>8</v>
      </c>
      <c r="DG2">
        <v>12</v>
      </c>
      <c r="DH2">
        <v>12</v>
      </c>
      <c r="DI2">
        <v>12</v>
      </c>
      <c r="DJ2">
        <v>12</v>
      </c>
      <c r="DL2">
        <v>10</v>
      </c>
      <c r="DM2">
        <v>4</v>
      </c>
      <c r="DO2">
        <v>12</v>
      </c>
      <c r="DP2">
        <v>3</v>
      </c>
      <c r="DQ2">
        <v>12</v>
      </c>
      <c r="DS2">
        <v>10</v>
      </c>
      <c r="DT2">
        <v>8</v>
      </c>
      <c r="DU2">
        <v>10</v>
      </c>
      <c r="DV2">
        <v>12</v>
      </c>
      <c r="DW2">
        <v>5</v>
      </c>
      <c r="DX2">
        <v>10</v>
      </c>
      <c r="DY2">
        <v>8</v>
      </c>
      <c r="DZ2">
        <v>12</v>
      </c>
      <c r="EA2">
        <v>2</v>
      </c>
      <c r="EB2">
        <v>7</v>
      </c>
      <c r="EC2" s="7">
        <v>851</v>
      </c>
      <c r="ED2" s="8">
        <v>54.13</v>
      </c>
      <c r="EE2">
        <v>1</v>
      </c>
      <c r="EH2" s="9">
        <f>COUNTIF(DF_34[[#This Row],[Kil]:[Bêt]],12)</f>
        <v>40</v>
      </c>
      <c r="EI2" s="10">
        <f>COUNTIF(DF_34[[#This Row],[Kil]:[Bêt]],10)</f>
        <v>16</v>
      </c>
      <c r="EJ2" s="10">
        <f>COUNTIF(DF_34[[#This Row],[Kil]:[Bêt]],8)</f>
        <v>14</v>
      </c>
      <c r="EK2" s="10">
        <f>COUNTIF(DF_34[[#This Row],[Kil]:[Bêt]],7)</f>
        <v>8</v>
      </c>
      <c r="EL2" s="10">
        <f>COUNTIF(DF_34[[#This Row],[Kil]:[Bêt]],6)</f>
        <v>2</v>
      </c>
      <c r="EM2" s="10">
        <f>COUNTIF(DF_34[[#This Row],[Kil]:[Bêt]],5)</f>
        <v>2</v>
      </c>
      <c r="EN2" s="10">
        <f>COUNTIF(DF_34[[#This Row],[Kil]:[Bêt]],4)</f>
        <v>2</v>
      </c>
      <c r="EO2" s="10">
        <f>COUNTIF(DF_34[[#This Row],[Kil]:[Bêt]],3)</f>
        <v>2</v>
      </c>
      <c r="EP2" s="10">
        <f>COUNTIF(DF_34[[#This Row],[Kil]:[Bêt]],2)</f>
        <v>3</v>
      </c>
      <c r="EQ2" s="11">
        <f>COUNTIF(DF_34[[#This Row],[Kil]:[Bêt]],1)</f>
        <v>1</v>
      </c>
      <c r="ER2" s="11">
        <f>SUM(EH2:EQ2)</f>
        <v>90</v>
      </c>
    </row>
    <row r="3" spans="1:148" x14ac:dyDescent="0.3">
      <c r="A3" t="s">
        <v>19</v>
      </c>
      <c r="C3">
        <v>2</v>
      </c>
      <c r="D3">
        <v>5</v>
      </c>
      <c r="F3">
        <v>12</v>
      </c>
      <c r="I3">
        <v>3</v>
      </c>
      <c r="J3">
        <v>12</v>
      </c>
      <c r="K3">
        <v>8</v>
      </c>
      <c r="L3">
        <v>3</v>
      </c>
      <c r="O3" s="6">
        <v>10</v>
      </c>
      <c r="P3">
        <v>6</v>
      </c>
      <c r="Q3">
        <v>8</v>
      </c>
      <c r="R3">
        <v>1</v>
      </c>
      <c r="T3" s="6">
        <v>10</v>
      </c>
      <c r="U3">
        <v>10</v>
      </c>
      <c r="V3">
        <v>6</v>
      </c>
      <c r="W3">
        <v>12</v>
      </c>
      <c r="X3">
        <v>8</v>
      </c>
      <c r="Y3">
        <v>3</v>
      </c>
      <c r="Z3">
        <v>12</v>
      </c>
      <c r="AA3">
        <v>1</v>
      </c>
      <c r="AB3">
        <v>4</v>
      </c>
      <c r="AC3">
        <v>7</v>
      </c>
      <c r="AF3">
        <v>6</v>
      </c>
      <c r="AG3">
        <v>7</v>
      </c>
      <c r="AH3">
        <v>3</v>
      </c>
      <c r="AI3" s="6"/>
      <c r="AJ3" s="6">
        <v>12</v>
      </c>
      <c r="AK3">
        <v>6</v>
      </c>
      <c r="AL3">
        <v>10</v>
      </c>
      <c r="AM3" s="6">
        <v>12</v>
      </c>
      <c r="AN3" s="6">
        <v>7</v>
      </c>
      <c r="AQ3">
        <v>1</v>
      </c>
      <c r="AS3">
        <v>10</v>
      </c>
      <c r="AV3">
        <v>7</v>
      </c>
      <c r="AW3">
        <v>12</v>
      </c>
      <c r="AX3">
        <v>2</v>
      </c>
      <c r="AY3">
        <v>7</v>
      </c>
      <c r="BA3">
        <v>12</v>
      </c>
      <c r="BB3">
        <v>8</v>
      </c>
      <c r="BC3">
        <v>10</v>
      </c>
      <c r="BD3">
        <v>10</v>
      </c>
      <c r="BE3">
        <v>4</v>
      </c>
      <c r="BF3">
        <v>1</v>
      </c>
      <c r="BG3">
        <v>6</v>
      </c>
      <c r="BH3">
        <v>10</v>
      </c>
      <c r="BI3">
        <v>12</v>
      </c>
      <c r="BJ3">
        <v>12</v>
      </c>
      <c r="BL3">
        <v>3</v>
      </c>
      <c r="BM3">
        <v>6</v>
      </c>
      <c r="BN3">
        <v>4</v>
      </c>
      <c r="BQ3">
        <v>8</v>
      </c>
      <c r="BR3">
        <v>12</v>
      </c>
      <c r="BS3">
        <v>5</v>
      </c>
      <c r="BT3">
        <v>10</v>
      </c>
      <c r="BU3">
        <v>8</v>
      </c>
      <c r="BW3">
        <v>6</v>
      </c>
      <c r="BX3">
        <v>12</v>
      </c>
      <c r="BZ3">
        <v>10</v>
      </c>
      <c r="CA3">
        <v>5</v>
      </c>
      <c r="CB3">
        <v>6</v>
      </c>
      <c r="CC3">
        <v>5</v>
      </c>
      <c r="CD3">
        <v>10</v>
      </c>
      <c r="CE3">
        <v>7</v>
      </c>
      <c r="CF3">
        <v>12</v>
      </c>
      <c r="CG3">
        <v>2</v>
      </c>
      <c r="CH3">
        <v>8</v>
      </c>
      <c r="CJ3">
        <v>3</v>
      </c>
      <c r="CL3">
        <v>10</v>
      </c>
      <c r="CM3">
        <v>5</v>
      </c>
      <c r="CN3">
        <v>10</v>
      </c>
      <c r="CP3">
        <v>1</v>
      </c>
      <c r="CQ3">
        <v>12</v>
      </c>
      <c r="CS3">
        <v>10</v>
      </c>
      <c r="CU3">
        <v>10</v>
      </c>
      <c r="CV3">
        <v>10</v>
      </c>
      <c r="CX3">
        <v>4</v>
      </c>
      <c r="CY3">
        <v>4</v>
      </c>
      <c r="DA3">
        <v>10</v>
      </c>
      <c r="DB3">
        <v>10</v>
      </c>
      <c r="DC3">
        <v>1</v>
      </c>
      <c r="DD3">
        <v>10</v>
      </c>
      <c r="DG3">
        <v>1</v>
      </c>
      <c r="DH3">
        <v>10</v>
      </c>
      <c r="DI3">
        <v>7</v>
      </c>
      <c r="DK3">
        <v>7</v>
      </c>
      <c r="DL3">
        <v>6</v>
      </c>
      <c r="DM3">
        <v>5</v>
      </c>
      <c r="DN3">
        <v>7</v>
      </c>
      <c r="DO3">
        <v>7</v>
      </c>
      <c r="DS3">
        <v>8</v>
      </c>
      <c r="DT3">
        <v>4</v>
      </c>
      <c r="DU3">
        <v>12</v>
      </c>
      <c r="DV3">
        <v>10</v>
      </c>
      <c r="DW3">
        <v>3</v>
      </c>
      <c r="DX3">
        <v>8</v>
      </c>
      <c r="DY3">
        <v>4</v>
      </c>
      <c r="DZ3">
        <v>7</v>
      </c>
      <c r="EA3">
        <v>12</v>
      </c>
      <c r="EC3" s="7">
        <v>697</v>
      </c>
      <c r="ED3" s="8">
        <v>44.34</v>
      </c>
      <c r="EE3">
        <v>2</v>
      </c>
      <c r="EH3" s="7">
        <f>COUNTIF(DF_34[[#This Row],[Kil]:[Bêt]],12)</f>
        <v>16</v>
      </c>
      <c r="EI3" s="8">
        <f>COUNTIF(DF_34[[#This Row],[Kil]:[Bêt]],10)</f>
        <v>21</v>
      </c>
      <c r="EJ3" s="8">
        <f>COUNTIF(DF_34[[#This Row],[Kil]:[Bêt]],8)</f>
        <v>9</v>
      </c>
      <c r="EK3" s="8">
        <f>COUNTIF(DF_34[[#This Row],[Kil]:[Bêt]],7)</f>
        <v>11</v>
      </c>
      <c r="EL3" s="8">
        <f>COUNTIF(DF_34[[#This Row],[Kil]:[Bêt]],6)</f>
        <v>9</v>
      </c>
      <c r="EM3" s="8">
        <f>COUNTIF(DF_34[[#This Row],[Kil]:[Bêt]],5)</f>
        <v>6</v>
      </c>
      <c r="EN3" s="8">
        <f>COUNTIF(DF_34[[#This Row],[Kil]:[Bêt]],4)</f>
        <v>7</v>
      </c>
      <c r="EO3" s="8">
        <f>COUNTIF(DF_34[[#This Row],[Kil]:[Bêt]],3)</f>
        <v>7</v>
      </c>
      <c r="EP3" s="8">
        <f>COUNTIF(DF_34[[#This Row],[Kil]:[Bêt]],2)</f>
        <v>3</v>
      </c>
      <c r="EQ3" s="12">
        <f>COUNTIF(DF_34[[#This Row],[Kil]:[Bêt]],1)</f>
        <v>7</v>
      </c>
      <c r="ER3" s="12">
        <f t="shared" ref="ER3:ER18" si="0">SUM(EH3:EQ3)</f>
        <v>96</v>
      </c>
    </row>
    <row r="4" spans="1:148" x14ac:dyDescent="0.3">
      <c r="A4" s="8" t="s">
        <v>29</v>
      </c>
      <c r="B4" s="17"/>
      <c r="C4" s="8">
        <v>4</v>
      </c>
      <c r="D4" s="8">
        <v>6</v>
      </c>
      <c r="E4" s="8">
        <v>10</v>
      </c>
      <c r="F4" s="8"/>
      <c r="G4" s="8">
        <v>3</v>
      </c>
      <c r="H4" s="8">
        <v>5</v>
      </c>
      <c r="I4" s="8">
        <v>5</v>
      </c>
      <c r="J4" s="8">
        <v>4</v>
      </c>
      <c r="K4" s="8">
        <v>12</v>
      </c>
      <c r="L4" s="8">
        <v>7</v>
      </c>
      <c r="M4" s="8">
        <v>10</v>
      </c>
      <c r="N4" s="8"/>
      <c r="O4" s="17">
        <v>8</v>
      </c>
      <c r="P4" s="8">
        <v>12</v>
      </c>
      <c r="Q4" s="8"/>
      <c r="R4" s="8">
        <v>10</v>
      </c>
      <c r="S4" s="8"/>
      <c r="T4" s="17">
        <v>12</v>
      </c>
      <c r="U4" s="8">
        <v>4</v>
      </c>
      <c r="V4" s="8">
        <v>10</v>
      </c>
      <c r="W4" s="8"/>
      <c r="X4" s="8">
        <v>1</v>
      </c>
      <c r="Y4" s="8">
        <v>6</v>
      </c>
      <c r="Z4" s="8">
        <v>7</v>
      </c>
      <c r="AA4" s="8"/>
      <c r="AB4" s="8"/>
      <c r="AC4" s="8">
        <v>10</v>
      </c>
      <c r="AD4" s="8">
        <v>1</v>
      </c>
      <c r="AE4" s="8">
        <v>12</v>
      </c>
      <c r="AF4" s="8"/>
      <c r="AG4" s="8"/>
      <c r="AH4" s="8">
        <v>7</v>
      </c>
      <c r="AI4" s="17"/>
      <c r="AJ4" s="17"/>
      <c r="AK4" s="8"/>
      <c r="AL4" s="8">
        <v>8</v>
      </c>
      <c r="AM4" s="17">
        <v>4</v>
      </c>
      <c r="AN4" s="17"/>
      <c r="AO4" s="8"/>
      <c r="AP4" s="8">
        <v>1</v>
      </c>
      <c r="AQ4" s="8">
        <v>5</v>
      </c>
      <c r="AR4" s="8">
        <v>3</v>
      </c>
      <c r="AS4" s="8">
        <v>4</v>
      </c>
      <c r="AT4" s="8">
        <v>2</v>
      </c>
      <c r="AU4" s="8">
        <v>10</v>
      </c>
      <c r="AV4" s="8">
        <v>1</v>
      </c>
      <c r="AW4" s="8"/>
      <c r="AX4" s="8">
        <v>3</v>
      </c>
      <c r="AY4" s="8"/>
      <c r="AZ4" s="8"/>
      <c r="BA4" s="8">
        <v>2</v>
      </c>
      <c r="BB4" s="8">
        <v>12</v>
      </c>
      <c r="BC4" s="8"/>
      <c r="BD4" s="8"/>
      <c r="BE4" s="8">
        <v>3</v>
      </c>
      <c r="BF4" s="8">
        <v>6</v>
      </c>
      <c r="BG4" s="8"/>
      <c r="BH4" s="8">
        <v>8</v>
      </c>
      <c r="BI4" s="8"/>
      <c r="BJ4" s="8">
        <v>6</v>
      </c>
      <c r="BK4" s="8">
        <v>2</v>
      </c>
      <c r="BL4" s="8">
        <v>12</v>
      </c>
      <c r="BM4" s="8">
        <v>4</v>
      </c>
      <c r="BN4" s="8"/>
      <c r="BO4" s="8">
        <v>2</v>
      </c>
      <c r="BP4" s="8">
        <v>5</v>
      </c>
      <c r="BQ4" s="8">
        <v>6</v>
      </c>
      <c r="BR4" s="8"/>
      <c r="BS4" s="8"/>
      <c r="BT4" s="8">
        <v>12</v>
      </c>
      <c r="BU4" s="8">
        <v>3</v>
      </c>
      <c r="BV4" s="8">
        <v>5</v>
      </c>
      <c r="BW4" s="8"/>
      <c r="BX4" s="8">
        <v>7</v>
      </c>
      <c r="BY4" s="8"/>
      <c r="BZ4" s="8"/>
      <c r="CA4" s="8">
        <v>4</v>
      </c>
      <c r="CB4" s="8"/>
      <c r="CC4" s="8"/>
      <c r="CD4" s="8">
        <v>7</v>
      </c>
      <c r="CE4" s="8"/>
      <c r="CF4" s="8">
        <v>5</v>
      </c>
      <c r="CG4" s="8">
        <v>4</v>
      </c>
      <c r="CH4" s="8">
        <v>3</v>
      </c>
      <c r="CI4" s="8">
        <v>8</v>
      </c>
      <c r="CJ4" s="8">
        <v>8</v>
      </c>
      <c r="CK4" s="8">
        <v>4</v>
      </c>
      <c r="CL4" s="8"/>
      <c r="CM4" s="8">
        <v>8</v>
      </c>
      <c r="CN4" s="8">
        <v>3</v>
      </c>
      <c r="CO4" s="8"/>
      <c r="CP4" s="8">
        <v>8</v>
      </c>
      <c r="CQ4" s="8">
        <v>8</v>
      </c>
      <c r="CR4" s="8">
        <v>8</v>
      </c>
      <c r="CS4" s="8">
        <v>12</v>
      </c>
      <c r="CT4" s="8">
        <v>10</v>
      </c>
      <c r="CU4" s="8"/>
      <c r="CV4" s="8">
        <v>4</v>
      </c>
      <c r="CW4" s="8"/>
      <c r="CX4" s="8">
        <v>7</v>
      </c>
      <c r="CY4" s="8">
        <v>8</v>
      </c>
      <c r="CZ4" s="8">
        <v>12</v>
      </c>
      <c r="DA4" s="8">
        <v>4</v>
      </c>
      <c r="DB4" s="8">
        <v>8</v>
      </c>
      <c r="DC4" s="8">
        <v>3</v>
      </c>
      <c r="DD4" s="8">
        <v>12</v>
      </c>
      <c r="DE4" s="8">
        <v>1</v>
      </c>
      <c r="DF4" s="8">
        <v>2</v>
      </c>
      <c r="DG4" s="8"/>
      <c r="DH4" s="8">
        <v>7</v>
      </c>
      <c r="DI4" s="8">
        <v>6</v>
      </c>
      <c r="DJ4" s="8">
        <v>8</v>
      </c>
      <c r="DK4" s="8"/>
      <c r="DL4" s="8">
        <v>7</v>
      </c>
      <c r="DM4" s="8"/>
      <c r="DN4" s="8">
        <v>4</v>
      </c>
      <c r="DO4" s="8"/>
      <c r="DP4" s="8">
        <v>8</v>
      </c>
      <c r="DQ4" s="8">
        <v>6</v>
      </c>
      <c r="DR4" s="8">
        <v>12</v>
      </c>
      <c r="DS4" s="8">
        <v>4</v>
      </c>
      <c r="DT4" s="8">
        <v>2</v>
      </c>
      <c r="DU4" s="8">
        <v>3</v>
      </c>
      <c r="DV4" s="8">
        <v>8</v>
      </c>
      <c r="DW4" s="8">
        <v>10</v>
      </c>
      <c r="DX4" s="8"/>
      <c r="DY4" s="8">
        <v>7</v>
      </c>
      <c r="DZ4" s="8">
        <v>10</v>
      </c>
      <c r="EA4" s="8">
        <v>1</v>
      </c>
      <c r="EB4" s="8">
        <v>12</v>
      </c>
      <c r="EC4" s="7">
        <v>578</v>
      </c>
      <c r="ED4" s="8">
        <v>36.770000000000003</v>
      </c>
      <c r="EE4">
        <v>3</v>
      </c>
      <c r="EH4" s="7">
        <f>COUNTIF(DF_34[[#This Row],[Kil]:[Bêt]],12)</f>
        <v>12</v>
      </c>
      <c r="EI4" s="8">
        <f>COUNTIF(DF_34[[#This Row],[Kil]:[Bêt]],10)</f>
        <v>9</v>
      </c>
      <c r="EJ4" s="8">
        <f>COUNTIF(DF_34[[#This Row],[Kil]:[Bêt]],8)</f>
        <v>14</v>
      </c>
      <c r="EK4" s="8">
        <f>COUNTIF(DF_34[[#This Row],[Kil]:[Bêt]],7)</f>
        <v>9</v>
      </c>
      <c r="EL4" s="8">
        <f>COUNTIF(DF_34[[#This Row],[Kil]:[Bêt]],6)</f>
        <v>7</v>
      </c>
      <c r="EM4" s="8">
        <f>COUNTIF(DF_34[[#This Row],[Kil]:[Bêt]],5)</f>
        <v>6</v>
      </c>
      <c r="EN4" s="8">
        <f>COUNTIF(DF_34[[#This Row],[Kil]:[Bêt]],4)</f>
        <v>13</v>
      </c>
      <c r="EO4" s="8">
        <f>COUNTIF(DF_34[[#This Row],[Kil]:[Bêt]],3)</f>
        <v>9</v>
      </c>
      <c r="EP4" s="8">
        <f>COUNTIF(DF_34[[#This Row],[Kil]:[Bêt]],2)</f>
        <v>6</v>
      </c>
      <c r="EQ4" s="12">
        <f>COUNTIF(DF_34[[#This Row],[Kil]:[Bêt]],1)</f>
        <v>6</v>
      </c>
      <c r="ER4" s="12">
        <f t="shared" si="0"/>
        <v>91</v>
      </c>
    </row>
    <row r="5" spans="1:148" x14ac:dyDescent="0.3">
      <c r="A5" t="s">
        <v>17</v>
      </c>
      <c r="C5">
        <v>12</v>
      </c>
      <c r="E5">
        <v>12</v>
      </c>
      <c r="F5">
        <v>5</v>
      </c>
      <c r="G5">
        <v>8</v>
      </c>
      <c r="H5">
        <v>8</v>
      </c>
      <c r="I5">
        <v>6</v>
      </c>
      <c r="J5">
        <v>7</v>
      </c>
      <c r="L5">
        <v>8</v>
      </c>
      <c r="M5">
        <v>4</v>
      </c>
      <c r="N5">
        <v>8</v>
      </c>
      <c r="O5" s="6"/>
      <c r="P5">
        <v>7</v>
      </c>
      <c r="Q5">
        <v>6</v>
      </c>
      <c r="R5">
        <v>3</v>
      </c>
      <c r="T5" s="6"/>
      <c r="U5">
        <v>7</v>
      </c>
      <c r="V5">
        <v>5</v>
      </c>
      <c r="W5">
        <v>6</v>
      </c>
      <c r="X5">
        <v>6</v>
      </c>
      <c r="Y5">
        <v>12</v>
      </c>
      <c r="AB5">
        <v>3</v>
      </c>
      <c r="AC5">
        <v>8</v>
      </c>
      <c r="AD5">
        <v>12</v>
      </c>
      <c r="AE5">
        <v>4</v>
      </c>
      <c r="AH5">
        <v>10</v>
      </c>
      <c r="AI5" s="6"/>
      <c r="AJ5" s="6"/>
      <c r="AK5">
        <v>7</v>
      </c>
      <c r="AL5"/>
      <c r="AM5" s="6">
        <v>7</v>
      </c>
      <c r="AN5" s="6">
        <v>8</v>
      </c>
      <c r="AQ5">
        <v>12</v>
      </c>
      <c r="AR5">
        <v>12</v>
      </c>
      <c r="AS5">
        <v>12</v>
      </c>
      <c r="AT5">
        <v>5</v>
      </c>
      <c r="AU5">
        <v>2</v>
      </c>
      <c r="AV5">
        <v>6</v>
      </c>
      <c r="AW5">
        <v>4</v>
      </c>
      <c r="BB5">
        <v>6</v>
      </c>
      <c r="BC5">
        <v>12</v>
      </c>
      <c r="BD5">
        <v>7</v>
      </c>
      <c r="BE5">
        <v>12</v>
      </c>
      <c r="BF5">
        <v>8</v>
      </c>
      <c r="BG5">
        <v>12</v>
      </c>
      <c r="BH5">
        <v>1</v>
      </c>
      <c r="BL5">
        <v>7</v>
      </c>
      <c r="BM5">
        <v>7</v>
      </c>
      <c r="BO5">
        <v>12</v>
      </c>
      <c r="BP5">
        <v>10</v>
      </c>
      <c r="BR5">
        <v>4</v>
      </c>
      <c r="BS5">
        <v>4</v>
      </c>
      <c r="BT5">
        <v>6</v>
      </c>
      <c r="BU5">
        <v>5</v>
      </c>
      <c r="BW5">
        <v>12</v>
      </c>
      <c r="CC5">
        <v>4</v>
      </c>
      <c r="CD5">
        <v>6</v>
      </c>
      <c r="CF5">
        <v>2</v>
      </c>
      <c r="CI5">
        <v>10</v>
      </c>
      <c r="CK5">
        <v>3</v>
      </c>
      <c r="CL5">
        <v>12</v>
      </c>
      <c r="CN5">
        <v>2</v>
      </c>
      <c r="CO5">
        <v>5</v>
      </c>
      <c r="CP5">
        <v>6</v>
      </c>
      <c r="CQ5">
        <v>5</v>
      </c>
      <c r="CR5">
        <v>4</v>
      </c>
      <c r="CU5">
        <v>4</v>
      </c>
      <c r="CV5">
        <v>6</v>
      </c>
      <c r="CX5">
        <v>5</v>
      </c>
      <c r="CY5">
        <v>10</v>
      </c>
      <c r="DB5">
        <v>12</v>
      </c>
      <c r="DD5">
        <v>2</v>
      </c>
      <c r="DE5">
        <v>12</v>
      </c>
      <c r="DG5">
        <v>10</v>
      </c>
      <c r="DH5">
        <v>4</v>
      </c>
      <c r="DL5">
        <v>12</v>
      </c>
      <c r="DN5">
        <v>12</v>
      </c>
      <c r="DQ5">
        <v>8</v>
      </c>
      <c r="DS5">
        <v>12</v>
      </c>
      <c r="DT5">
        <v>12</v>
      </c>
      <c r="DX5">
        <v>3</v>
      </c>
      <c r="DY5">
        <v>5</v>
      </c>
      <c r="DZ5">
        <v>2</v>
      </c>
      <c r="EC5" s="7">
        <v>557</v>
      </c>
      <c r="ED5" s="8">
        <v>35.43</v>
      </c>
      <c r="EE5">
        <v>4</v>
      </c>
      <c r="EH5" s="7">
        <f>COUNTIF(DF_34[[#This Row],[Kil]:[Bêt]],12)</f>
        <v>19</v>
      </c>
      <c r="EI5" s="8">
        <f>COUNTIF(DF_34[[#This Row],[Kil]:[Bêt]],10)</f>
        <v>5</v>
      </c>
      <c r="EJ5" s="8">
        <f>COUNTIF(DF_34[[#This Row],[Kil]:[Bêt]],8)</f>
        <v>8</v>
      </c>
      <c r="EK5" s="8">
        <f>COUNTIF(DF_34[[#This Row],[Kil]:[Bêt]],7)</f>
        <v>8</v>
      </c>
      <c r="EL5" s="8">
        <f>COUNTIF(DF_34[[#This Row],[Kil]:[Bêt]],6)</f>
        <v>10</v>
      </c>
      <c r="EM5" s="8">
        <f>COUNTIF(DF_34[[#This Row],[Kil]:[Bêt]],5)</f>
        <v>8</v>
      </c>
      <c r="EN5" s="8">
        <f>COUNTIF(DF_34[[#This Row],[Kil]:[Bêt]],4)</f>
        <v>9</v>
      </c>
      <c r="EO5" s="8">
        <f>COUNTIF(DF_34[[#This Row],[Kil]:[Bêt]],3)</f>
        <v>4</v>
      </c>
      <c r="EP5" s="8">
        <f>COUNTIF(DF_34[[#This Row],[Kil]:[Bêt]],2)</f>
        <v>5</v>
      </c>
      <c r="EQ5" s="12">
        <f>COUNTIF(DF_34[[#This Row],[Kil]:[Bêt]],1)</f>
        <v>1</v>
      </c>
      <c r="ER5" s="12">
        <f t="shared" si="0"/>
        <v>77</v>
      </c>
    </row>
    <row r="6" spans="1:148" x14ac:dyDescent="0.3">
      <c r="A6" t="s">
        <v>6</v>
      </c>
      <c r="B6" s="6">
        <v>10</v>
      </c>
      <c r="C6">
        <v>7</v>
      </c>
      <c r="D6">
        <v>8</v>
      </c>
      <c r="E6">
        <v>4</v>
      </c>
      <c r="I6">
        <v>1</v>
      </c>
      <c r="J6">
        <v>5</v>
      </c>
      <c r="M6">
        <v>7</v>
      </c>
      <c r="O6" s="6"/>
      <c r="Q6">
        <v>2</v>
      </c>
      <c r="S6">
        <v>3</v>
      </c>
      <c r="T6" s="6">
        <v>6</v>
      </c>
      <c r="W6">
        <v>8</v>
      </c>
      <c r="X6">
        <v>12</v>
      </c>
      <c r="Y6">
        <v>4</v>
      </c>
      <c r="AB6">
        <v>6</v>
      </c>
      <c r="AD6">
        <v>7</v>
      </c>
      <c r="AE6">
        <v>3</v>
      </c>
      <c r="AF6">
        <v>7</v>
      </c>
      <c r="AG6">
        <v>5</v>
      </c>
      <c r="AI6" s="6"/>
      <c r="AJ6" s="6">
        <v>8</v>
      </c>
      <c r="AK6">
        <v>2</v>
      </c>
      <c r="AL6">
        <v>4</v>
      </c>
      <c r="AM6" s="6"/>
      <c r="AN6" s="6">
        <v>5</v>
      </c>
      <c r="AO6">
        <v>3</v>
      </c>
      <c r="AQ6">
        <v>2</v>
      </c>
      <c r="AR6">
        <v>2</v>
      </c>
      <c r="AS6">
        <v>3</v>
      </c>
      <c r="AU6">
        <v>3</v>
      </c>
      <c r="AZ6">
        <v>3</v>
      </c>
      <c r="BB6">
        <v>3</v>
      </c>
      <c r="BC6">
        <v>7</v>
      </c>
      <c r="BE6">
        <v>5</v>
      </c>
      <c r="BF6">
        <v>4</v>
      </c>
      <c r="BH6">
        <v>3</v>
      </c>
      <c r="BN6">
        <v>2</v>
      </c>
      <c r="BO6">
        <v>3</v>
      </c>
      <c r="BQ6">
        <v>4</v>
      </c>
      <c r="BR6">
        <v>5</v>
      </c>
      <c r="BS6">
        <v>8</v>
      </c>
      <c r="BT6">
        <v>7</v>
      </c>
      <c r="BU6">
        <v>4</v>
      </c>
      <c r="BV6">
        <v>4</v>
      </c>
      <c r="BX6">
        <v>4</v>
      </c>
      <c r="BZ6">
        <v>4</v>
      </c>
      <c r="CB6">
        <v>5</v>
      </c>
      <c r="CD6">
        <v>5</v>
      </c>
      <c r="CE6">
        <v>4</v>
      </c>
      <c r="CG6">
        <v>5</v>
      </c>
      <c r="CH6">
        <v>10</v>
      </c>
      <c r="CI6">
        <v>7</v>
      </c>
      <c r="CN6">
        <v>5</v>
      </c>
      <c r="CP6">
        <v>4</v>
      </c>
      <c r="CQ6">
        <v>6</v>
      </c>
      <c r="CR6">
        <v>12</v>
      </c>
      <c r="CS6">
        <v>4</v>
      </c>
      <c r="DA6">
        <v>7</v>
      </c>
      <c r="DB6">
        <v>3</v>
      </c>
      <c r="DD6">
        <v>8</v>
      </c>
      <c r="DF6">
        <v>4</v>
      </c>
      <c r="DG6">
        <v>2</v>
      </c>
      <c r="DI6">
        <v>8</v>
      </c>
      <c r="DJ6">
        <v>4</v>
      </c>
      <c r="DK6">
        <v>2</v>
      </c>
      <c r="DL6">
        <v>5</v>
      </c>
      <c r="DP6">
        <v>12</v>
      </c>
      <c r="DR6">
        <v>10</v>
      </c>
      <c r="DS6">
        <v>2</v>
      </c>
      <c r="DT6">
        <v>3</v>
      </c>
      <c r="DU6">
        <v>8</v>
      </c>
      <c r="DV6">
        <v>5</v>
      </c>
      <c r="DW6">
        <v>6</v>
      </c>
      <c r="EB6">
        <v>6</v>
      </c>
      <c r="EC6" s="7">
        <v>369</v>
      </c>
      <c r="ED6" s="8">
        <v>23.47</v>
      </c>
      <c r="EE6">
        <v>5</v>
      </c>
      <c r="EH6" s="7">
        <f>COUNTIF(DF_34[[#This Row],[Kil]:[Bêt]],12)</f>
        <v>3</v>
      </c>
      <c r="EI6" s="8">
        <f>COUNTIF(DF_34[[#This Row],[Kil]:[Bêt]],10)</f>
        <v>3</v>
      </c>
      <c r="EJ6" s="8">
        <f>COUNTIF(DF_34[[#This Row],[Kil]:[Bêt]],8)</f>
        <v>7</v>
      </c>
      <c r="EK6" s="8">
        <f>COUNTIF(DF_34[[#This Row],[Kil]:[Bêt]],7)</f>
        <v>8</v>
      </c>
      <c r="EL6" s="8">
        <f>COUNTIF(DF_34[[#This Row],[Kil]:[Bêt]],6)</f>
        <v>5</v>
      </c>
      <c r="EM6" s="8">
        <f>COUNTIF(DF_34[[#This Row],[Kil]:[Bêt]],5)</f>
        <v>11</v>
      </c>
      <c r="EN6" s="8">
        <f>COUNTIF(DF_34[[#This Row],[Kil]:[Bêt]],4)</f>
        <v>14</v>
      </c>
      <c r="EO6" s="8">
        <f>COUNTIF(DF_34[[#This Row],[Kil]:[Bêt]],3)</f>
        <v>11</v>
      </c>
      <c r="EP6" s="8">
        <f>COUNTIF(DF_34[[#This Row],[Kil]:[Bêt]],2)</f>
        <v>8</v>
      </c>
      <c r="EQ6" s="12">
        <f>COUNTIF(DF_34[[#This Row],[Kil]:[Bêt]],1)</f>
        <v>1</v>
      </c>
      <c r="ER6" s="12">
        <f t="shared" si="0"/>
        <v>71</v>
      </c>
    </row>
    <row r="7" spans="1:148" x14ac:dyDescent="0.3">
      <c r="A7" t="s">
        <v>5</v>
      </c>
      <c r="C7">
        <v>6</v>
      </c>
      <c r="E7">
        <v>6</v>
      </c>
      <c r="K7">
        <v>4</v>
      </c>
      <c r="L7">
        <v>12</v>
      </c>
      <c r="O7" s="6">
        <v>4</v>
      </c>
      <c r="P7">
        <v>2</v>
      </c>
      <c r="Q7">
        <v>3</v>
      </c>
      <c r="S7">
        <v>1</v>
      </c>
      <c r="T7" s="6">
        <v>1</v>
      </c>
      <c r="U7">
        <v>5</v>
      </c>
      <c r="V7">
        <v>4</v>
      </c>
      <c r="W7">
        <v>5</v>
      </c>
      <c r="Y7">
        <v>1</v>
      </c>
      <c r="Z7">
        <v>1</v>
      </c>
      <c r="AA7">
        <v>3</v>
      </c>
      <c r="AD7">
        <v>2</v>
      </c>
      <c r="AG7">
        <v>6</v>
      </c>
      <c r="AI7" s="6">
        <v>10</v>
      </c>
      <c r="AJ7" s="6">
        <v>4</v>
      </c>
      <c r="AL7">
        <v>5</v>
      </c>
      <c r="AM7" s="6">
        <v>5</v>
      </c>
      <c r="AN7" s="6">
        <v>10</v>
      </c>
      <c r="AO7">
        <v>5</v>
      </c>
      <c r="AS7">
        <v>6</v>
      </c>
      <c r="AT7">
        <v>10</v>
      </c>
      <c r="AW7">
        <v>8</v>
      </c>
      <c r="AX7">
        <v>5</v>
      </c>
      <c r="AY7">
        <v>6</v>
      </c>
      <c r="AZ7">
        <v>5</v>
      </c>
      <c r="BD7">
        <v>4</v>
      </c>
      <c r="BF7">
        <v>5</v>
      </c>
      <c r="BG7">
        <v>3</v>
      </c>
      <c r="BI7">
        <v>6</v>
      </c>
      <c r="BL7">
        <v>10</v>
      </c>
      <c r="BN7">
        <v>1</v>
      </c>
      <c r="BO7">
        <v>4</v>
      </c>
      <c r="BR7">
        <v>2</v>
      </c>
      <c r="BS7">
        <v>1</v>
      </c>
      <c r="BV7">
        <v>10</v>
      </c>
      <c r="CC7">
        <v>7</v>
      </c>
      <c r="CE7">
        <v>6</v>
      </c>
      <c r="CH7">
        <v>5</v>
      </c>
      <c r="CJ7">
        <v>6</v>
      </c>
      <c r="CL7">
        <v>1</v>
      </c>
      <c r="CO7">
        <v>4</v>
      </c>
      <c r="CP7">
        <v>2</v>
      </c>
      <c r="CQ7">
        <v>1</v>
      </c>
      <c r="CR7">
        <v>2</v>
      </c>
      <c r="CT7">
        <v>7</v>
      </c>
      <c r="CW7">
        <v>6</v>
      </c>
      <c r="CZ7">
        <v>7</v>
      </c>
      <c r="DE7">
        <v>7</v>
      </c>
      <c r="DF7">
        <v>12</v>
      </c>
      <c r="DG7">
        <v>7</v>
      </c>
      <c r="DH7">
        <v>1</v>
      </c>
      <c r="DK7">
        <v>3</v>
      </c>
      <c r="DL7">
        <v>8</v>
      </c>
      <c r="DM7">
        <v>2</v>
      </c>
      <c r="DN7">
        <v>10</v>
      </c>
      <c r="DQ7">
        <v>5</v>
      </c>
      <c r="DT7">
        <v>6</v>
      </c>
      <c r="DW7">
        <v>4</v>
      </c>
      <c r="EA7">
        <v>3</v>
      </c>
      <c r="EC7" s="7">
        <v>313</v>
      </c>
      <c r="ED7" s="8">
        <v>19.91</v>
      </c>
      <c r="EE7">
        <v>9</v>
      </c>
      <c r="EH7" s="7">
        <f>COUNTIF(DF_34[[#This Row],[Kil]:[Bêt]],12)</f>
        <v>2</v>
      </c>
      <c r="EI7" s="8">
        <f>COUNTIF(DF_34[[#This Row],[Kil]:[Bêt]],10)</f>
        <v>6</v>
      </c>
      <c r="EJ7" s="8">
        <f>COUNTIF(DF_34[[#This Row],[Kil]:[Bêt]],8)</f>
        <v>2</v>
      </c>
      <c r="EK7" s="8">
        <f>COUNTIF(DF_34[[#This Row],[Kil]:[Bêt]],7)</f>
        <v>5</v>
      </c>
      <c r="EL7" s="8">
        <f>COUNTIF(DF_34[[#This Row],[Kil]:[Bêt]],6)</f>
        <v>10</v>
      </c>
      <c r="EM7" s="8">
        <f>COUNTIF(DF_34[[#This Row],[Kil]:[Bêt]],5)</f>
        <v>10</v>
      </c>
      <c r="EN7" s="8">
        <f>COUNTIF(DF_34[[#This Row],[Kil]:[Bêt]],4)</f>
        <v>8</v>
      </c>
      <c r="EO7" s="8">
        <f>COUNTIF(DF_34[[#This Row],[Kil]:[Bêt]],3)</f>
        <v>5</v>
      </c>
      <c r="EP7" s="8">
        <f>COUNTIF(DF_34[[#This Row],[Kil]:[Bêt]],2)</f>
        <v>6</v>
      </c>
      <c r="EQ7" s="12">
        <f>COUNTIF(DF_34[[#This Row],[Kil]:[Bêt]],1)</f>
        <v>9</v>
      </c>
      <c r="ER7" s="12">
        <f t="shared" si="0"/>
        <v>63</v>
      </c>
    </row>
    <row r="8" spans="1:148" x14ac:dyDescent="0.3">
      <c r="A8" t="s">
        <v>25</v>
      </c>
      <c r="B8" s="6">
        <v>6</v>
      </c>
      <c r="E8">
        <v>1</v>
      </c>
      <c r="F8">
        <v>2</v>
      </c>
      <c r="H8">
        <v>2</v>
      </c>
      <c r="I8">
        <v>8</v>
      </c>
      <c r="L8">
        <v>4</v>
      </c>
      <c r="N8">
        <v>12</v>
      </c>
      <c r="O8" s="6">
        <v>1</v>
      </c>
      <c r="P8">
        <v>1</v>
      </c>
      <c r="Q8">
        <v>5</v>
      </c>
      <c r="R8">
        <v>2</v>
      </c>
      <c r="S8">
        <v>4</v>
      </c>
      <c r="T8" s="6"/>
      <c r="U8">
        <v>3</v>
      </c>
      <c r="W8">
        <v>10</v>
      </c>
      <c r="X8">
        <v>7</v>
      </c>
      <c r="AB8">
        <v>8</v>
      </c>
      <c r="AC8">
        <v>6</v>
      </c>
      <c r="AD8">
        <v>8</v>
      </c>
      <c r="AE8">
        <v>8</v>
      </c>
      <c r="AF8">
        <v>12</v>
      </c>
      <c r="AG8">
        <v>3</v>
      </c>
      <c r="AH8">
        <v>8</v>
      </c>
      <c r="AI8" s="6"/>
      <c r="AJ8" s="6">
        <v>5</v>
      </c>
      <c r="AK8">
        <v>1</v>
      </c>
      <c r="AL8"/>
      <c r="AM8" s="6"/>
      <c r="AN8" s="6"/>
      <c r="AP8">
        <v>7</v>
      </c>
      <c r="AQ8">
        <v>8</v>
      </c>
      <c r="AU8">
        <v>4</v>
      </c>
      <c r="BB8">
        <v>7</v>
      </c>
      <c r="BH8">
        <v>4</v>
      </c>
      <c r="BL8">
        <v>6</v>
      </c>
      <c r="BO8">
        <v>5</v>
      </c>
      <c r="BP8">
        <v>12</v>
      </c>
      <c r="BQ8">
        <v>10</v>
      </c>
      <c r="BS8">
        <v>6</v>
      </c>
      <c r="BT8">
        <v>8</v>
      </c>
      <c r="BU8">
        <v>7</v>
      </c>
      <c r="BX8">
        <v>1</v>
      </c>
      <c r="BY8">
        <v>6</v>
      </c>
      <c r="CG8">
        <v>12</v>
      </c>
      <c r="CH8">
        <v>1</v>
      </c>
      <c r="CK8">
        <v>12</v>
      </c>
      <c r="CO8">
        <v>2</v>
      </c>
      <c r="CP8">
        <v>7</v>
      </c>
      <c r="CR8">
        <v>7</v>
      </c>
      <c r="CS8">
        <v>5</v>
      </c>
      <c r="CW8">
        <v>7</v>
      </c>
      <c r="CX8">
        <v>8</v>
      </c>
      <c r="CZ8">
        <v>10</v>
      </c>
      <c r="DB8">
        <v>7</v>
      </c>
      <c r="DG8">
        <v>8</v>
      </c>
      <c r="DH8">
        <v>5</v>
      </c>
      <c r="DJ8">
        <v>10</v>
      </c>
      <c r="DL8">
        <v>1</v>
      </c>
      <c r="DP8">
        <v>6</v>
      </c>
      <c r="DR8">
        <v>7</v>
      </c>
      <c r="DS8">
        <v>7</v>
      </c>
      <c r="DV8">
        <v>4</v>
      </c>
      <c r="DW8">
        <v>12</v>
      </c>
      <c r="DY8">
        <v>2</v>
      </c>
      <c r="DZ8">
        <v>8</v>
      </c>
      <c r="EC8" s="7">
        <v>366</v>
      </c>
      <c r="ED8" s="8">
        <v>23.28</v>
      </c>
      <c r="EE8">
        <v>6</v>
      </c>
      <c r="EH8" s="7">
        <f>COUNTIF(DF_34[[#This Row],[Kil]:[Bêt]],12)</f>
        <v>6</v>
      </c>
      <c r="EI8" s="8">
        <f>COUNTIF(DF_34[[#This Row],[Kil]:[Bêt]],10)</f>
        <v>4</v>
      </c>
      <c r="EJ8" s="8">
        <f>COUNTIF(DF_34[[#This Row],[Kil]:[Bêt]],8)</f>
        <v>10</v>
      </c>
      <c r="EK8" s="8">
        <f>COUNTIF(DF_34[[#This Row],[Kil]:[Bêt]],7)</f>
        <v>10</v>
      </c>
      <c r="EL8" s="8">
        <f>COUNTIF(DF_34[[#This Row],[Kil]:[Bêt]],6)</f>
        <v>6</v>
      </c>
      <c r="EM8" s="8">
        <f>COUNTIF(DF_34[[#This Row],[Kil]:[Bêt]],5)</f>
        <v>5</v>
      </c>
      <c r="EN8" s="8">
        <f>COUNTIF(DF_34[[#This Row],[Kil]:[Bêt]],4)</f>
        <v>5</v>
      </c>
      <c r="EO8" s="8">
        <f>COUNTIF(DF_34[[#This Row],[Kil]:[Bêt]],3)</f>
        <v>2</v>
      </c>
      <c r="EP8" s="8">
        <f>COUNTIF(DF_34[[#This Row],[Kil]:[Bêt]],2)</f>
        <v>5</v>
      </c>
      <c r="EQ8" s="12">
        <f>COUNTIF(DF_34[[#This Row],[Kil]:[Bêt]],1)</f>
        <v>7</v>
      </c>
      <c r="ER8" s="12">
        <f t="shared" si="0"/>
        <v>60</v>
      </c>
    </row>
    <row r="9" spans="1:148" x14ac:dyDescent="0.3">
      <c r="A9" t="s">
        <v>47</v>
      </c>
      <c r="B9" s="6">
        <v>1</v>
      </c>
      <c r="E9">
        <v>3</v>
      </c>
      <c r="G9">
        <v>6</v>
      </c>
      <c r="H9">
        <v>10</v>
      </c>
      <c r="N9">
        <v>5</v>
      </c>
      <c r="O9" s="6"/>
      <c r="T9" s="6">
        <v>3</v>
      </c>
      <c r="U9">
        <v>6</v>
      </c>
      <c r="AA9">
        <v>12</v>
      </c>
      <c r="AI9" s="6">
        <v>6</v>
      </c>
      <c r="AJ9" s="6">
        <v>6</v>
      </c>
      <c r="AL9"/>
      <c r="AM9" s="6"/>
      <c r="AN9" s="6"/>
      <c r="AO9">
        <v>10</v>
      </c>
      <c r="AP9">
        <v>12</v>
      </c>
      <c r="AR9">
        <v>7</v>
      </c>
      <c r="AY9">
        <v>12</v>
      </c>
      <c r="BE9">
        <v>8</v>
      </c>
      <c r="BF9">
        <v>2</v>
      </c>
      <c r="BW9">
        <v>10</v>
      </c>
      <c r="BZ9">
        <v>8</v>
      </c>
      <c r="CB9">
        <v>1</v>
      </c>
      <c r="CE9">
        <v>1</v>
      </c>
      <c r="CH9">
        <v>2</v>
      </c>
      <c r="CO9">
        <v>10</v>
      </c>
      <c r="CY9">
        <v>7</v>
      </c>
      <c r="DB9">
        <v>5</v>
      </c>
      <c r="DF9">
        <v>6</v>
      </c>
      <c r="DM9">
        <v>7</v>
      </c>
      <c r="DO9">
        <v>8</v>
      </c>
      <c r="DP9">
        <v>5</v>
      </c>
      <c r="DZ9">
        <v>3</v>
      </c>
      <c r="EB9">
        <v>5</v>
      </c>
      <c r="EC9" s="7">
        <v>187</v>
      </c>
      <c r="ED9" s="8">
        <v>11.9</v>
      </c>
      <c r="EE9">
        <v>18</v>
      </c>
      <c r="EH9" s="7">
        <f>COUNTIF(DF_34[[#This Row],[Kil]:[Bêt]],12)</f>
        <v>3</v>
      </c>
      <c r="EI9" s="8">
        <f>COUNTIF(DF_34[[#This Row],[Kil]:[Bêt]],10)</f>
        <v>4</v>
      </c>
      <c r="EJ9" s="8">
        <f>COUNTIF(DF_34[[#This Row],[Kil]:[Bêt]],8)</f>
        <v>3</v>
      </c>
      <c r="EK9" s="8">
        <f>COUNTIF(DF_34[[#This Row],[Kil]:[Bêt]],7)</f>
        <v>3</v>
      </c>
      <c r="EL9" s="8">
        <f>COUNTIF(DF_34[[#This Row],[Kil]:[Bêt]],6)</f>
        <v>5</v>
      </c>
      <c r="EM9" s="8">
        <f>COUNTIF(DF_34[[#This Row],[Kil]:[Bêt]],5)</f>
        <v>4</v>
      </c>
      <c r="EN9" s="8">
        <f>COUNTIF(DF_34[[#This Row],[Kil]:[Bêt]],4)</f>
        <v>0</v>
      </c>
      <c r="EO9" s="8">
        <f>COUNTIF(DF_34[[#This Row],[Kil]:[Bêt]],3)</f>
        <v>3</v>
      </c>
      <c r="EP9" s="8">
        <f>COUNTIF(DF_34[[#This Row],[Kil]:[Bêt]],2)</f>
        <v>2</v>
      </c>
      <c r="EQ9" s="12">
        <f>COUNTIF(DF_34[[#This Row],[Kil]:[Bêt]],1)</f>
        <v>3</v>
      </c>
      <c r="ER9" s="12">
        <f t="shared" si="0"/>
        <v>30</v>
      </c>
    </row>
    <row r="10" spans="1:148" x14ac:dyDescent="0.3">
      <c r="A10" t="s">
        <v>7</v>
      </c>
      <c r="C10">
        <v>3</v>
      </c>
      <c r="F10">
        <v>8</v>
      </c>
      <c r="G10">
        <v>5</v>
      </c>
      <c r="H10">
        <v>3</v>
      </c>
      <c r="I10">
        <v>7</v>
      </c>
      <c r="J10">
        <v>2</v>
      </c>
      <c r="K10">
        <v>6</v>
      </c>
      <c r="L10">
        <v>6</v>
      </c>
      <c r="N10">
        <v>3</v>
      </c>
      <c r="O10" s="6">
        <v>6</v>
      </c>
      <c r="P10">
        <v>4</v>
      </c>
      <c r="Q10">
        <v>7</v>
      </c>
      <c r="T10" s="6">
        <v>8</v>
      </c>
      <c r="W10">
        <v>7</v>
      </c>
      <c r="X10">
        <v>3</v>
      </c>
      <c r="Z10">
        <v>3</v>
      </c>
      <c r="AD10">
        <v>6</v>
      </c>
      <c r="AE10">
        <v>2</v>
      </c>
      <c r="AH10">
        <v>12</v>
      </c>
      <c r="AI10" s="6"/>
      <c r="AJ10" s="6"/>
      <c r="AK10">
        <v>5</v>
      </c>
      <c r="AL10">
        <v>1</v>
      </c>
      <c r="AM10" s="6">
        <v>3</v>
      </c>
      <c r="AN10" s="6">
        <v>1</v>
      </c>
      <c r="AP10">
        <v>10</v>
      </c>
      <c r="AW10">
        <v>6</v>
      </c>
      <c r="AX10">
        <v>7</v>
      </c>
      <c r="AY10">
        <v>10</v>
      </c>
      <c r="AZ10">
        <v>1</v>
      </c>
      <c r="BB10">
        <v>2</v>
      </c>
      <c r="BC10">
        <v>1</v>
      </c>
      <c r="BD10">
        <v>8</v>
      </c>
      <c r="BF10">
        <v>10</v>
      </c>
      <c r="BG10">
        <v>1</v>
      </c>
      <c r="BH10">
        <v>7</v>
      </c>
      <c r="BI10">
        <v>1</v>
      </c>
      <c r="BJ10">
        <v>7</v>
      </c>
      <c r="BO10">
        <v>6</v>
      </c>
      <c r="BP10">
        <v>6</v>
      </c>
      <c r="BR10">
        <v>7</v>
      </c>
      <c r="BS10">
        <v>3</v>
      </c>
      <c r="BU10">
        <v>10</v>
      </c>
      <c r="BY10">
        <v>10</v>
      </c>
      <c r="BZ10">
        <v>1</v>
      </c>
      <c r="CA10">
        <v>12</v>
      </c>
      <c r="CE10">
        <v>3</v>
      </c>
      <c r="CF10">
        <v>8</v>
      </c>
      <c r="CI10">
        <v>6</v>
      </c>
      <c r="CK10">
        <v>5</v>
      </c>
      <c r="CN10">
        <v>7</v>
      </c>
      <c r="CO10">
        <v>1</v>
      </c>
      <c r="CR10">
        <v>5</v>
      </c>
      <c r="CT10">
        <v>2</v>
      </c>
      <c r="CU10">
        <v>3</v>
      </c>
      <c r="CV10">
        <v>3</v>
      </c>
      <c r="CX10">
        <v>10</v>
      </c>
      <c r="DD10">
        <v>4</v>
      </c>
      <c r="DF10">
        <v>5</v>
      </c>
      <c r="DM10">
        <v>6</v>
      </c>
      <c r="DP10">
        <v>7</v>
      </c>
      <c r="DQ10">
        <v>2</v>
      </c>
      <c r="DU10">
        <v>5</v>
      </c>
      <c r="DY10">
        <v>12</v>
      </c>
      <c r="EC10" s="7">
        <v>331</v>
      </c>
      <c r="ED10" s="8">
        <v>21.06</v>
      </c>
      <c r="EE10">
        <v>8</v>
      </c>
      <c r="EH10" s="7">
        <f>COUNTIF(DF_34[[#This Row],[Kil]:[Bêt]],12)</f>
        <v>3</v>
      </c>
      <c r="EI10" s="8">
        <f>COUNTIF(DF_34[[#This Row],[Kil]:[Bêt]],10)</f>
        <v>6</v>
      </c>
      <c r="EJ10" s="8">
        <f>COUNTIF(DF_34[[#This Row],[Kil]:[Bêt]],8)</f>
        <v>4</v>
      </c>
      <c r="EK10" s="8">
        <f>COUNTIF(DF_34[[#This Row],[Kil]:[Bêt]],7)</f>
        <v>9</v>
      </c>
      <c r="EL10" s="8">
        <f>COUNTIF(DF_34[[#This Row],[Kil]:[Bêt]],6)</f>
        <v>9</v>
      </c>
      <c r="EM10" s="8">
        <f>COUNTIF(DF_34[[#This Row],[Kil]:[Bêt]],5)</f>
        <v>6</v>
      </c>
      <c r="EN10" s="8">
        <f>COUNTIF(DF_34[[#This Row],[Kil]:[Bêt]],4)</f>
        <v>2</v>
      </c>
      <c r="EO10" s="8">
        <f>COUNTIF(DF_34[[#This Row],[Kil]:[Bêt]],3)</f>
        <v>10</v>
      </c>
      <c r="EP10" s="8">
        <f>COUNTIF(DF_34[[#This Row],[Kil]:[Bêt]],2)</f>
        <v>5</v>
      </c>
      <c r="EQ10" s="12">
        <f>COUNTIF(DF_34[[#This Row],[Kil]:[Bêt]],1)</f>
        <v>8</v>
      </c>
      <c r="ER10" s="12">
        <f t="shared" si="0"/>
        <v>62</v>
      </c>
    </row>
    <row r="11" spans="1:148" x14ac:dyDescent="0.3">
      <c r="A11" t="s">
        <v>4</v>
      </c>
      <c r="B11" s="6">
        <v>12</v>
      </c>
      <c r="D11">
        <v>10</v>
      </c>
      <c r="E11">
        <v>8</v>
      </c>
      <c r="F11">
        <v>4</v>
      </c>
      <c r="G11">
        <v>1</v>
      </c>
      <c r="M11">
        <v>2</v>
      </c>
      <c r="N11">
        <v>10</v>
      </c>
      <c r="O11" s="6"/>
      <c r="Q11">
        <v>4</v>
      </c>
      <c r="S11">
        <v>5</v>
      </c>
      <c r="T11" s="6">
        <v>5</v>
      </c>
      <c r="W11">
        <v>4</v>
      </c>
      <c r="AA11">
        <v>2</v>
      </c>
      <c r="AF11">
        <v>10</v>
      </c>
      <c r="AH11">
        <v>1</v>
      </c>
      <c r="AI11" s="6"/>
      <c r="AJ11" s="6">
        <v>2</v>
      </c>
      <c r="AL11"/>
      <c r="AM11" s="6"/>
      <c r="AN11" s="6"/>
      <c r="AO11">
        <v>6</v>
      </c>
      <c r="AP11">
        <v>4</v>
      </c>
      <c r="AQ11">
        <v>6</v>
      </c>
      <c r="AU11">
        <v>8</v>
      </c>
      <c r="AW11">
        <v>2</v>
      </c>
      <c r="BB11">
        <v>4</v>
      </c>
      <c r="BD11">
        <v>6</v>
      </c>
      <c r="BK11">
        <v>4</v>
      </c>
      <c r="BN11">
        <v>10</v>
      </c>
      <c r="BP11">
        <v>2</v>
      </c>
      <c r="BQ11">
        <v>2</v>
      </c>
      <c r="BS11">
        <v>10</v>
      </c>
      <c r="BT11">
        <v>4</v>
      </c>
      <c r="BV11">
        <v>2</v>
      </c>
      <c r="BZ11">
        <v>7</v>
      </c>
      <c r="CC11">
        <v>3</v>
      </c>
      <c r="CD11">
        <v>4</v>
      </c>
      <c r="CI11">
        <v>1</v>
      </c>
      <c r="CJ11">
        <v>2</v>
      </c>
      <c r="CK11">
        <v>8</v>
      </c>
      <c r="CN11">
        <v>4</v>
      </c>
      <c r="CP11">
        <v>10</v>
      </c>
      <c r="CS11">
        <v>1</v>
      </c>
      <c r="CZ11">
        <v>3</v>
      </c>
      <c r="DG11">
        <v>3</v>
      </c>
      <c r="DH11">
        <v>3</v>
      </c>
      <c r="DJ11">
        <v>7</v>
      </c>
      <c r="DL11">
        <v>3</v>
      </c>
      <c r="DM11">
        <v>3</v>
      </c>
      <c r="DN11">
        <v>1</v>
      </c>
      <c r="DP11">
        <v>10</v>
      </c>
      <c r="DQ11">
        <v>1</v>
      </c>
      <c r="DT11">
        <v>5</v>
      </c>
      <c r="DV11">
        <v>3</v>
      </c>
      <c r="DW11">
        <v>8</v>
      </c>
      <c r="DX11">
        <v>6</v>
      </c>
      <c r="EC11" s="7">
        <v>246</v>
      </c>
      <c r="ED11" s="8">
        <v>15.65</v>
      </c>
      <c r="EE11">
        <v>13</v>
      </c>
      <c r="EH11" s="7">
        <f>COUNTIF(DF_34[[#This Row],[Kil]:[Bêt]],12)</f>
        <v>1</v>
      </c>
      <c r="EI11" s="8">
        <f>COUNTIF(DF_34[[#This Row],[Kil]:[Bêt]],10)</f>
        <v>7</v>
      </c>
      <c r="EJ11" s="8">
        <f>COUNTIF(DF_34[[#This Row],[Kil]:[Bêt]],8)</f>
        <v>4</v>
      </c>
      <c r="EK11" s="8">
        <f>COUNTIF(DF_34[[#This Row],[Kil]:[Bêt]],7)</f>
        <v>2</v>
      </c>
      <c r="EL11" s="8">
        <f>COUNTIF(DF_34[[#This Row],[Kil]:[Bêt]],6)</f>
        <v>4</v>
      </c>
      <c r="EM11" s="8">
        <f>COUNTIF(DF_34[[#This Row],[Kil]:[Bêt]],5)</f>
        <v>3</v>
      </c>
      <c r="EN11" s="8">
        <f>COUNTIF(DF_34[[#This Row],[Kil]:[Bêt]],4)</f>
        <v>9</v>
      </c>
      <c r="EO11" s="8">
        <f>COUNTIF(DF_34[[#This Row],[Kil]:[Bêt]],3)</f>
        <v>7</v>
      </c>
      <c r="EP11" s="8">
        <f>COUNTIF(DF_34[[#This Row],[Kil]:[Bêt]],2)</f>
        <v>8</v>
      </c>
      <c r="EQ11" s="12">
        <f>COUNTIF(DF_34[[#This Row],[Kil]:[Bêt]],1)</f>
        <v>6</v>
      </c>
      <c r="ER11" s="12">
        <f t="shared" si="0"/>
        <v>51</v>
      </c>
    </row>
    <row r="12" spans="1:148" x14ac:dyDescent="0.3">
      <c r="A12" t="s">
        <v>40</v>
      </c>
      <c r="B12" s="6">
        <v>2</v>
      </c>
      <c r="E12">
        <v>7</v>
      </c>
      <c r="F12">
        <v>1</v>
      </c>
      <c r="I12">
        <v>4</v>
      </c>
      <c r="J12">
        <v>8</v>
      </c>
      <c r="L12">
        <v>10</v>
      </c>
      <c r="O12" s="6">
        <v>3</v>
      </c>
      <c r="T12" s="6"/>
      <c r="U12">
        <v>2</v>
      </c>
      <c r="Y12">
        <v>8</v>
      </c>
      <c r="AA12">
        <v>4</v>
      </c>
      <c r="AC12">
        <v>12</v>
      </c>
      <c r="AG12">
        <v>8</v>
      </c>
      <c r="AI12" s="6"/>
      <c r="AJ12" s="6"/>
      <c r="AL12">
        <v>7</v>
      </c>
      <c r="AM12" s="6">
        <v>6</v>
      </c>
      <c r="AN12" s="6"/>
      <c r="AO12">
        <v>4</v>
      </c>
      <c r="AV12">
        <v>5</v>
      </c>
      <c r="AZ12">
        <v>10</v>
      </c>
      <c r="BC12">
        <v>5</v>
      </c>
      <c r="BD12">
        <v>5</v>
      </c>
      <c r="BG12">
        <v>10</v>
      </c>
      <c r="BJ12">
        <v>2</v>
      </c>
      <c r="BM12">
        <v>2</v>
      </c>
      <c r="BO12">
        <v>7</v>
      </c>
      <c r="BR12">
        <v>8</v>
      </c>
      <c r="BW12">
        <v>4</v>
      </c>
      <c r="BZ12">
        <v>6</v>
      </c>
      <c r="CA12">
        <v>10</v>
      </c>
      <c r="CC12">
        <v>6</v>
      </c>
      <c r="CD12">
        <v>12</v>
      </c>
      <c r="CJ12">
        <v>4</v>
      </c>
      <c r="CM12">
        <v>3</v>
      </c>
      <c r="CQ12">
        <v>4</v>
      </c>
      <c r="CS12">
        <v>6</v>
      </c>
      <c r="CV12">
        <v>7</v>
      </c>
      <c r="CW12">
        <v>5</v>
      </c>
      <c r="CX12">
        <v>6</v>
      </c>
      <c r="DI12">
        <v>4</v>
      </c>
      <c r="DM12">
        <v>1</v>
      </c>
      <c r="DO12">
        <v>10</v>
      </c>
      <c r="DQ12">
        <v>4</v>
      </c>
      <c r="DR12">
        <v>6</v>
      </c>
      <c r="DV12">
        <v>6</v>
      </c>
      <c r="DX12">
        <v>7</v>
      </c>
      <c r="DZ12">
        <v>5</v>
      </c>
      <c r="EA12">
        <v>4</v>
      </c>
      <c r="EB12">
        <v>10</v>
      </c>
      <c r="EC12" s="7">
        <v>270</v>
      </c>
      <c r="ED12" s="8">
        <v>17.18</v>
      </c>
      <c r="EE12">
        <v>10</v>
      </c>
      <c r="EH12" s="7">
        <f>COUNTIF(DF_34[[#This Row],[Kil]:[Bêt]],12)</f>
        <v>2</v>
      </c>
      <c r="EI12" s="8">
        <f>COUNTIF(DF_34[[#This Row],[Kil]:[Bêt]],10)</f>
        <v>6</v>
      </c>
      <c r="EJ12" s="8">
        <f>COUNTIF(DF_34[[#This Row],[Kil]:[Bêt]],8)</f>
        <v>4</v>
      </c>
      <c r="EK12" s="8">
        <f>COUNTIF(DF_34[[#This Row],[Kil]:[Bêt]],7)</f>
        <v>5</v>
      </c>
      <c r="EL12" s="8">
        <f>COUNTIF(DF_34[[#This Row],[Kil]:[Bêt]],6)</f>
        <v>7</v>
      </c>
      <c r="EM12" s="8">
        <f>COUNTIF(DF_34[[#This Row],[Kil]:[Bêt]],5)</f>
        <v>5</v>
      </c>
      <c r="EN12" s="8">
        <f>COUNTIF(DF_34[[#This Row],[Kil]:[Bêt]],4)</f>
        <v>9</v>
      </c>
      <c r="EO12" s="8">
        <f>COUNTIF(DF_34[[#This Row],[Kil]:[Bêt]],3)</f>
        <v>2</v>
      </c>
      <c r="EP12" s="8">
        <f>COUNTIF(DF_34[[#This Row],[Kil]:[Bêt]],2)</f>
        <v>4</v>
      </c>
      <c r="EQ12" s="12">
        <f>COUNTIF(DF_34[[#This Row],[Kil]:[Bêt]],1)</f>
        <v>2</v>
      </c>
      <c r="ER12" s="12">
        <f t="shared" si="0"/>
        <v>46</v>
      </c>
    </row>
    <row r="13" spans="1:148" x14ac:dyDescent="0.3">
      <c r="A13" t="s">
        <v>44</v>
      </c>
      <c r="C13">
        <v>5</v>
      </c>
      <c r="D13">
        <v>1</v>
      </c>
      <c r="E13">
        <v>5</v>
      </c>
      <c r="G13">
        <v>10</v>
      </c>
      <c r="H13">
        <v>1</v>
      </c>
      <c r="O13" s="6">
        <v>5</v>
      </c>
      <c r="T13" s="6"/>
      <c r="U13">
        <v>12</v>
      </c>
      <c r="V13">
        <v>7</v>
      </c>
      <c r="X13">
        <v>4</v>
      </c>
      <c r="Y13">
        <v>2</v>
      </c>
      <c r="AC13">
        <v>1</v>
      </c>
      <c r="AD13">
        <v>5</v>
      </c>
      <c r="AE13">
        <v>5</v>
      </c>
      <c r="AF13">
        <v>3</v>
      </c>
      <c r="AH13">
        <v>2</v>
      </c>
      <c r="AI13" s="6"/>
      <c r="AJ13" s="6"/>
      <c r="AL13"/>
      <c r="AM13" s="6"/>
      <c r="AN13" s="6">
        <v>6</v>
      </c>
      <c r="AP13">
        <v>8</v>
      </c>
      <c r="AQ13">
        <v>7</v>
      </c>
      <c r="AR13">
        <v>8</v>
      </c>
      <c r="AT13">
        <v>12</v>
      </c>
      <c r="AU13">
        <v>5</v>
      </c>
      <c r="AV13">
        <v>8</v>
      </c>
      <c r="AX13">
        <v>10</v>
      </c>
      <c r="BA13">
        <v>8</v>
      </c>
      <c r="BB13">
        <v>10</v>
      </c>
      <c r="BG13">
        <v>2</v>
      </c>
      <c r="BH13">
        <v>6</v>
      </c>
      <c r="BJ13">
        <v>10</v>
      </c>
      <c r="BK13">
        <v>10</v>
      </c>
      <c r="BL13">
        <v>8</v>
      </c>
      <c r="BM13">
        <v>12</v>
      </c>
      <c r="BO13">
        <v>10</v>
      </c>
      <c r="BP13">
        <v>4</v>
      </c>
      <c r="BQ13">
        <v>1</v>
      </c>
      <c r="BR13">
        <v>1</v>
      </c>
      <c r="BT13">
        <v>1</v>
      </c>
      <c r="BU13">
        <v>6</v>
      </c>
      <c r="BV13">
        <v>3</v>
      </c>
      <c r="BY13">
        <v>8</v>
      </c>
      <c r="BZ13">
        <v>3</v>
      </c>
      <c r="CB13">
        <v>2</v>
      </c>
      <c r="CC13">
        <v>8</v>
      </c>
      <c r="CF13">
        <v>6</v>
      </c>
      <c r="CL13">
        <v>5</v>
      </c>
      <c r="CT13">
        <v>4</v>
      </c>
      <c r="CU13">
        <v>12</v>
      </c>
      <c r="CZ13">
        <v>1</v>
      </c>
      <c r="DE13">
        <v>10</v>
      </c>
      <c r="DF13">
        <v>10</v>
      </c>
      <c r="DM13">
        <v>12</v>
      </c>
      <c r="DP13">
        <v>2</v>
      </c>
      <c r="DQ13">
        <v>10</v>
      </c>
      <c r="DT13">
        <v>7</v>
      </c>
      <c r="DY13">
        <v>10</v>
      </c>
      <c r="EB13">
        <v>3</v>
      </c>
      <c r="EC13" s="7">
        <v>337</v>
      </c>
      <c r="ED13" s="8">
        <v>21.44</v>
      </c>
      <c r="EE13">
        <v>7</v>
      </c>
      <c r="EH13" s="7">
        <f>COUNTIF(DF_34[[#This Row],[Kil]:[Bêt]],12)</f>
        <v>5</v>
      </c>
      <c r="EI13" s="8">
        <f>COUNTIF(DF_34[[#This Row],[Kil]:[Bêt]],10)</f>
        <v>10</v>
      </c>
      <c r="EJ13" s="8">
        <f>COUNTIF(DF_34[[#This Row],[Kil]:[Bêt]],8)</f>
        <v>7</v>
      </c>
      <c r="EK13" s="8">
        <f>COUNTIF(DF_34[[#This Row],[Kil]:[Bêt]],7)</f>
        <v>3</v>
      </c>
      <c r="EL13" s="8">
        <f>COUNTIF(DF_34[[#This Row],[Kil]:[Bêt]],6)</f>
        <v>4</v>
      </c>
      <c r="EM13" s="8">
        <f>COUNTIF(DF_34[[#This Row],[Kil]:[Bêt]],5)</f>
        <v>7</v>
      </c>
      <c r="EN13" s="8">
        <f>COUNTIF(DF_34[[#This Row],[Kil]:[Bêt]],4)</f>
        <v>3</v>
      </c>
      <c r="EO13" s="8">
        <f>COUNTIF(DF_34[[#This Row],[Kil]:[Bêt]],3)</f>
        <v>4</v>
      </c>
      <c r="EP13" s="8">
        <f>COUNTIF(DF_34[[#This Row],[Kil]:[Bêt]],2)</f>
        <v>5</v>
      </c>
      <c r="EQ13" s="12">
        <f>COUNTIF(DF_34[[#This Row],[Kil]:[Bêt]],1)</f>
        <v>7</v>
      </c>
      <c r="ER13" s="12">
        <f t="shared" si="0"/>
        <v>55</v>
      </c>
    </row>
    <row r="14" spans="1:148" x14ac:dyDescent="0.3">
      <c r="A14" t="s">
        <v>3</v>
      </c>
      <c r="B14" s="6">
        <v>3</v>
      </c>
      <c r="C14">
        <v>8</v>
      </c>
      <c r="D14">
        <v>2</v>
      </c>
      <c r="O14" s="6"/>
      <c r="Q14">
        <v>1</v>
      </c>
      <c r="T14" s="6"/>
      <c r="X14">
        <v>2</v>
      </c>
      <c r="Z14">
        <v>5</v>
      </c>
      <c r="AA14">
        <v>8</v>
      </c>
      <c r="AF14">
        <v>2</v>
      </c>
      <c r="AI14" s="6">
        <v>7</v>
      </c>
      <c r="AJ14" s="6"/>
      <c r="AL14"/>
      <c r="AM14" s="6"/>
      <c r="AN14" s="6"/>
      <c r="AO14">
        <v>8</v>
      </c>
      <c r="AR14">
        <v>5</v>
      </c>
      <c r="AT14">
        <v>3</v>
      </c>
      <c r="AX14">
        <v>4</v>
      </c>
      <c r="AZ14">
        <v>7</v>
      </c>
      <c r="BA14">
        <v>3</v>
      </c>
      <c r="BI14">
        <v>2</v>
      </c>
      <c r="BK14">
        <v>6</v>
      </c>
      <c r="BL14">
        <v>1</v>
      </c>
      <c r="BO14">
        <v>1</v>
      </c>
      <c r="BP14">
        <v>7</v>
      </c>
      <c r="BX14">
        <v>6</v>
      </c>
      <c r="CB14">
        <v>4</v>
      </c>
      <c r="CF14">
        <v>10</v>
      </c>
      <c r="CH14">
        <v>6</v>
      </c>
      <c r="CJ14">
        <v>5</v>
      </c>
      <c r="CL14">
        <v>7</v>
      </c>
      <c r="CU14">
        <v>6</v>
      </c>
      <c r="DC14">
        <v>7</v>
      </c>
      <c r="DF14">
        <v>1</v>
      </c>
      <c r="DG14">
        <v>6</v>
      </c>
      <c r="DJ14">
        <v>3</v>
      </c>
      <c r="DM14">
        <v>10</v>
      </c>
      <c r="DR14">
        <v>5</v>
      </c>
      <c r="EA14">
        <v>10</v>
      </c>
      <c r="EC14" s="7">
        <v>171</v>
      </c>
      <c r="ED14" s="8">
        <v>10.88</v>
      </c>
      <c r="EE14">
        <v>19</v>
      </c>
      <c r="EH14" s="7">
        <f>COUNTIF(DF_34[[#This Row],[Kil]:[Bêt]],12)</f>
        <v>0</v>
      </c>
      <c r="EI14" s="8">
        <f>COUNTIF(DF_34[[#This Row],[Kil]:[Bêt]],10)</f>
        <v>3</v>
      </c>
      <c r="EJ14" s="8">
        <f>COUNTIF(DF_34[[#This Row],[Kil]:[Bêt]],8)</f>
        <v>3</v>
      </c>
      <c r="EK14" s="8">
        <f>COUNTIF(DF_34[[#This Row],[Kil]:[Bêt]],7)</f>
        <v>5</v>
      </c>
      <c r="EL14" s="8">
        <f>COUNTIF(DF_34[[#This Row],[Kil]:[Bêt]],6)</f>
        <v>5</v>
      </c>
      <c r="EM14" s="8">
        <f>COUNTIF(DF_34[[#This Row],[Kil]:[Bêt]],5)</f>
        <v>4</v>
      </c>
      <c r="EN14" s="8">
        <f>COUNTIF(DF_34[[#This Row],[Kil]:[Bêt]],4)</f>
        <v>2</v>
      </c>
      <c r="EO14" s="8">
        <f>COUNTIF(DF_34[[#This Row],[Kil]:[Bêt]],3)</f>
        <v>4</v>
      </c>
      <c r="EP14" s="8">
        <f>COUNTIF(DF_34[[#This Row],[Kil]:[Bêt]],2)</f>
        <v>4</v>
      </c>
      <c r="EQ14" s="12">
        <f>COUNTIF(DF_34[[#This Row],[Kil]:[Bêt]],1)</f>
        <v>4</v>
      </c>
      <c r="ER14" s="12">
        <f t="shared" si="0"/>
        <v>34</v>
      </c>
    </row>
    <row r="15" spans="1:148" x14ac:dyDescent="0.3">
      <c r="A15" t="s">
        <v>18</v>
      </c>
      <c r="F15">
        <v>3</v>
      </c>
      <c r="I15">
        <v>2</v>
      </c>
      <c r="J15">
        <v>10</v>
      </c>
      <c r="O15" s="6"/>
      <c r="T15" s="6">
        <v>7</v>
      </c>
      <c r="V15">
        <v>12</v>
      </c>
      <c r="Z15">
        <v>4</v>
      </c>
      <c r="AD15">
        <v>3</v>
      </c>
      <c r="AI15" s="6">
        <v>8</v>
      </c>
      <c r="AJ15" s="6"/>
      <c r="AK15">
        <v>10</v>
      </c>
      <c r="AL15"/>
      <c r="AM15" s="6"/>
      <c r="AN15" s="6"/>
      <c r="AO15">
        <v>7</v>
      </c>
      <c r="AR15">
        <v>10</v>
      </c>
      <c r="AU15">
        <v>1</v>
      </c>
      <c r="BI15">
        <v>10</v>
      </c>
      <c r="BK15">
        <v>7</v>
      </c>
      <c r="BN15">
        <v>3</v>
      </c>
      <c r="BV15">
        <v>8</v>
      </c>
      <c r="BX15">
        <v>2</v>
      </c>
      <c r="CI15">
        <v>2</v>
      </c>
      <c r="CM15">
        <v>12</v>
      </c>
      <c r="CP15">
        <v>3</v>
      </c>
      <c r="CT15">
        <v>8</v>
      </c>
      <c r="CW15">
        <v>3</v>
      </c>
      <c r="CY15">
        <v>1</v>
      </c>
      <c r="DD15">
        <v>1</v>
      </c>
      <c r="DK15">
        <v>5</v>
      </c>
      <c r="DL15">
        <v>2</v>
      </c>
      <c r="DM15">
        <v>8</v>
      </c>
      <c r="DN15">
        <v>5</v>
      </c>
      <c r="DO15">
        <v>4</v>
      </c>
      <c r="EB15">
        <v>4</v>
      </c>
      <c r="EC15" s="7">
        <v>165</v>
      </c>
      <c r="ED15" s="8">
        <v>10.5</v>
      </c>
      <c r="EE15">
        <v>20</v>
      </c>
      <c r="EH15" s="7">
        <f>COUNTIF(DF_34[[#This Row],[Kil]:[Bêt]],12)</f>
        <v>2</v>
      </c>
      <c r="EI15" s="8">
        <f>COUNTIF(DF_34[[#This Row],[Kil]:[Bêt]],10)</f>
        <v>4</v>
      </c>
      <c r="EJ15" s="8">
        <f>COUNTIF(DF_34[[#This Row],[Kil]:[Bêt]],8)</f>
        <v>4</v>
      </c>
      <c r="EK15" s="8">
        <f>COUNTIF(DF_34[[#This Row],[Kil]:[Bêt]],7)</f>
        <v>3</v>
      </c>
      <c r="EL15" s="8">
        <f>COUNTIF(DF_34[[#This Row],[Kil]:[Bêt]],6)</f>
        <v>0</v>
      </c>
      <c r="EM15" s="8">
        <f>COUNTIF(DF_34[[#This Row],[Kil]:[Bêt]],5)</f>
        <v>2</v>
      </c>
      <c r="EN15" s="8">
        <f>COUNTIF(DF_34[[#This Row],[Kil]:[Bêt]],4)</f>
        <v>3</v>
      </c>
      <c r="EO15" s="8">
        <f>COUNTIF(DF_34[[#This Row],[Kil]:[Bêt]],3)</f>
        <v>5</v>
      </c>
      <c r="EP15" s="8">
        <f>COUNTIF(DF_34[[#This Row],[Kil]:[Bêt]],2)</f>
        <v>4</v>
      </c>
      <c r="EQ15" s="12">
        <f>COUNTIF(DF_34[[#This Row],[Kil]:[Bêt]],1)</f>
        <v>3</v>
      </c>
      <c r="ER15" s="12">
        <f t="shared" si="0"/>
        <v>30</v>
      </c>
    </row>
    <row r="16" spans="1:148" x14ac:dyDescent="0.3">
      <c r="A16" t="s">
        <v>32</v>
      </c>
      <c r="B16" s="6">
        <v>7</v>
      </c>
      <c r="I16">
        <v>10</v>
      </c>
      <c r="K16">
        <v>10</v>
      </c>
      <c r="M16">
        <v>3</v>
      </c>
      <c r="N16">
        <v>2</v>
      </c>
      <c r="O16" s="6"/>
      <c r="S16">
        <v>12</v>
      </c>
      <c r="T16" s="6"/>
      <c r="V16">
        <v>1</v>
      </c>
      <c r="AA16">
        <v>7</v>
      </c>
      <c r="AB16">
        <v>7</v>
      </c>
      <c r="AE16">
        <v>10</v>
      </c>
      <c r="AF16">
        <v>5</v>
      </c>
      <c r="AI16" s="6"/>
      <c r="AJ16" s="6">
        <v>10</v>
      </c>
      <c r="AL16"/>
      <c r="AM16" s="6"/>
      <c r="AN16" s="6"/>
      <c r="AP16">
        <v>5</v>
      </c>
      <c r="AQ16">
        <v>4</v>
      </c>
      <c r="AS16">
        <v>1</v>
      </c>
      <c r="AT16">
        <v>1</v>
      </c>
      <c r="AW16">
        <v>5</v>
      </c>
      <c r="AY16">
        <v>4</v>
      </c>
      <c r="BB16">
        <v>5</v>
      </c>
      <c r="BC16">
        <v>6</v>
      </c>
      <c r="BE16">
        <v>6</v>
      </c>
      <c r="BF16">
        <v>3</v>
      </c>
      <c r="BH16">
        <v>2</v>
      </c>
      <c r="BJ16">
        <v>4</v>
      </c>
      <c r="BN16">
        <v>5</v>
      </c>
      <c r="BT16">
        <v>3</v>
      </c>
      <c r="BU16">
        <v>2</v>
      </c>
      <c r="BV16">
        <v>6</v>
      </c>
      <c r="BX16">
        <v>5</v>
      </c>
      <c r="CA16">
        <v>7</v>
      </c>
      <c r="CB16">
        <v>7</v>
      </c>
      <c r="CF16">
        <v>3</v>
      </c>
      <c r="CI16">
        <v>5</v>
      </c>
      <c r="CK16">
        <v>10</v>
      </c>
      <c r="CN16">
        <v>6</v>
      </c>
      <c r="CR16">
        <v>3</v>
      </c>
      <c r="CV16">
        <v>8</v>
      </c>
      <c r="DA16">
        <v>1</v>
      </c>
      <c r="DC16">
        <v>6</v>
      </c>
      <c r="DD16">
        <v>5</v>
      </c>
      <c r="DE16">
        <v>4</v>
      </c>
      <c r="DH16">
        <v>2</v>
      </c>
      <c r="DK16">
        <v>12</v>
      </c>
      <c r="DN16">
        <v>6</v>
      </c>
      <c r="DO16">
        <v>3</v>
      </c>
      <c r="DR16">
        <v>2</v>
      </c>
      <c r="DS16">
        <v>6</v>
      </c>
      <c r="DU16">
        <v>7</v>
      </c>
      <c r="DX16">
        <v>4</v>
      </c>
      <c r="DZ16">
        <v>6</v>
      </c>
      <c r="EC16" s="7">
        <v>264</v>
      </c>
      <c r="ED16" s="8">
        <v>16.79</v>
      </c>
      <c r="EE16">
        <v>11</v>
      </c>
      <c r="EH16" s="7">
        <f>COUNTIF(DF_34[[#This Row],[Kil]:[Bêt]],12)</f>
        <v>2</v>
      </c>
      <c r="EI16" s="8">
        <f>COUNTIF(DF_34[[#This Row],[Kil]:[Bêt]],10)</f>
        <v>5</v>
      </c>
      <c r="EJ16" s="8">
        <f>COUNTIF(DF_34[[#This Row],[Kil]:[Bêt]],8)</f>
        <v>1</v>
      </c>
      <c r="EK16" s="8">
        <f>COUNTIF(DF_34[[#This Row],[Kil]:[Bêt]],7)</f>
        <v>6</v>
      </c>
      <c r="EL16" s="8">
        <f>COUNTIF(DF_34[[#This Row],[Kil]:[Bêt]],6)</f>
        <v>8</v>
      </c>
      <c r="EM16" s="8">
        <f>COUNTIF(DF_34[[#This Row],[Kil]:[Bêt]],5)</f>
        <v>8</v>
      </c>
      <c r="EN16" s="8">
        <f>COUNTIF(DF_34[[#This Row],[Kil]:[Bêt]],4)</f>
        <v>5</v>
      </c>
      <c r="EO16" s="8">
        <f>COUNTIF(DF_34[[#This Row],[Kil]:[Bêt]],3)</f>
        <v>6</v>
      </c>
      <c r="EP16" s="8">
        <f>COUNTIF(DF_34[[#This Row],[Kil]:[Bêt]],2)</f>
        <v>5</v>
      </c>
      <c r="EQ16" s="12">
        <f>COUNTIF(DF_34[[#This Row],[Kil]:[Bêt]],1)</f>
        <v>4</v>
      </c>
      <c r="ER16" s="12">
        <f t="shared" si="0"/>
        <v>50</v>
      </c>
    </row>
    <row r="17" spans="1:148" x14ac:dyDescent="0.3">
      <c r="A17" t="s">
        <v>48</v>
      </c>
      <c r="B17" s="6">
        <v>4</v>
      </c>
      <c r="G17">
        <v>4</v>
      </c>
      <c r="H17">
        <v>12</v>
      </c>
      <c r="M17">
        <v>8</v>
      </c>
      <c r="N17">
        <v>7</v>
      </c>
      <c r="O17" s="6">
        <v>7</v>
      </c>
      <c r="R17">
        <v>6</v>
      </c>
      <c r="S17">
        <v>10</v>
      </c>
      <c r="T17" s="6"/>
      <c r="AB17">
        <v>1</v>
      </c>
      <c r="AC17">
        <v>2</v>
      </c>
      <c r="AD17">
        <v>10</v>
      </c>
      <c r="AF17">
        <v>4</v>
      </c>
      <c r="AG17">
        <v>4</v>
      </c>
      <c r="AI17" s="6"/>
      <c r="AJ17" s="6"/>
      <c r="AL17"/>
      <c r="AM17" s="6"/>
      <c r="AN17" s="6"/>
      <c r="AP17">
        <v>2</v>
      </c>
      <c r="AS17">
        <v>7</v>
      </c>
      <c r="AU17">
        <v>12</v>
      </c>
      <c r="AW17">
        <v>3</v>
      </c>
      <c r="AY17">
        <v>3</v>
      </c>
      <c r="BF17">
        <v>7</v>
      </c>
      <c r="BG17">
        <v>8</v>
      </c>
      <c r="BI17">
        <v>8</v>
      </c>
      <c r="BQ17">
        <v>7</v>
      </c>
      <c r="BS17">
        <v>2</v>
      </c>
      <c r="BT17">
        <v>2</v>
      </c>
      <c r="BZ17">
        <v>5</v>
      </c>
      <c r="CB17">
        <v>10</v>
      </c>
      <c r="CC17">
        <v>1</v>
      </c>
      <c r="CD17">
        <v>1</v>
      </c>
      <c r="CG17">
        <v>8</v>
      </c>
      <c r="CI17">
        <v>4</v>
      </c>
      <c r="CK17">
        <v>6</v>
      </c>
      <c r="CL17">
        <v>4</v>
      </c>
      <c r="CR17">
        <v>6</v>
      </c>
      <c r="CU17">
        <v>7</v>
      </c>
      <c r="CZ17">
        <v>5</v>
      </c>
      <c r="DB17">
        <v>2</v>
      </c>
      <c r="DH17">
        <v>6</v>
      </c>
      <c r="DJ17">
        <v>5</v>
      </c>
      <c r="DL17">
        <v>4</v>
      </c>
      <c r="DN17">
        <v>8</v>
      </c>
      <c r="DP17">
        <v>4</v>
      </c>
      <c r="DQ17">
        <v>7</v>
      </c>
      <c r="DS17">
        <v>5</v>
      </c>
      <c r="DW17">
        <v>7</v>
      </c>
      <c r="EA17">
        <v>5</v>
      </c>
      <c r="EB17">
        <v>1</v>
      </c>
      <c r="EC17" s="7">
        <v>251</v>
      </c>
      <c r="ED17" s="8">
        <v>15.97</v>
      </c>
      <c r="EE17">
        <v>12</v>
      </c>
      <c r="EH17" s="7">
        <f>COUNTIF(DF_34[[#This Row],[Kil]:[Bêt]],12)</f>
        <v>2</v>
      </c>
      <c r="EI17" s="8">
        <f>COUNTIF(DF_34[[#This Row],[Kil]:[Bêt]],10)</f>
        <v>3</v>
      </c>
      <c r="EJ17" s="8">
        <f>COUNTIF(DF_34[[#This Row],[Kil]:[Bêt]],8)</f>
        <v>5</v>
      </c>
      <c r="EK17" s="8">
        <f>COUNTIF(DF_34[[#This Row],[Kil]:[Bêt]],7)</f>
        <v>8</v>
      </c>
      <c r="EL17" s="8">
        <f>COUNTIF(DF_34[[#This Row],[Kil]:[Bêt]],6)</f>
        <v>4</v>
      </c>
      <c r="EM17" s="8">
        <f>COUNTIF(DF_34[[#This Row],[Kil]:[Bêt]],5)</f>
        <v>5</v>
      </c>
      <c r="EN17" s="8">
        <f>COUNTIF(DF_34[[#This Row],[Kil]:[Bêt]],4)</f>
        <v>8</v>
      </c>
      <c r="EO17" s="8">
        <f>COUNTIF(DF_34[[#This Row],[Kil]:[Bêt]],3)</f>
        <v>2</v>
      </c>
      <c r="EP17" s="8">
        <f>COUNTIF(DF_34[[#This Row],[Kil]:[Bêt]],2)</f>
        <v>5</v>
      </c>
      <c r="EQ17" s="12">
        <f>COUNTIF(DF_34[[#This Row],[Kil]:[Bêt]],1)</f>
        <v>4</v>
      </c>
      <c r="ER17" s="12">
        <f t="shared" si="0"/>
        <v>46</v>
      </c>
    </row>
    <row r="18" spans="1:148" x14ac:dyDescent="0.3">
      <c r="A18" s="25" t="s">
        <v>38</v>
      </c>
      <c r="G18">
        <v>12</v>
      </c>
      <c r="H18">
        <v>6</v>
      </c>
      <c r="K18">
        <v>2</v>
      </c>
      <c r="M18">
        <v>6</v>
      </c>
      <c r="N18">
        <v>6</v>
      </c>
      <c r="O18" s="6"/>
      <c r="P18">
        <v>10</v>
      </c>
      <c r="Q18">
        <v>12</v>
      </c>
      <c r="T18" s="6"/>
      <c r="Z18">
        <v>6</v>
      </c>
      <c r="AH18">
        <v>6</v>
      </c>
      <c r="AI18" s="6"/>
      <c r="AJ18" s="6">
        <v>1</v>
      </c>
      <c r="AL18"/>
      <c r="AM18" s="6"/>
      <c r="AN18" s="6"/>
      <c r="AP18">
        <v>6</v>
      </c>
      <c r="AQ18">
        <v>10</v>
      </c>
      <c r="AS18">
        <v>8</v>
      </c>
      <c r="AT18">
        <v>6</v>
      </c>
      <c r="AZ18">
        <v>2</v>
      </c>
      <c r="BA18">
        <v>10</v>
      </c>
      <c r="BD18">
        <v>1</v>
      </c>
      <c r="BG18">
        <v>4</v>
      </c>
      <c r="BI18">
        <v>4</v>
      </c>
      <c r="BJ18">
        <v>5</v>
      </c>
      <c r="BP18">
        <v>1</v>
      </c>
      <c r="BS18">
        <v>7</v>
      </c>
      <c r="BV18">
        <v>1</v>
      </c>
      <c r="BY18">
        <v>5</v>
      </c>
      <c r="CA18">
        <v>1</v>
      </c>
      <c r="CC18">
        <v>10</v>
      </c>
      <c r="CE18">
        <v>8</v>
      </c>
      <c r="CF18">
        <v>4</v>
      </c>
      <c r="CG18">
        <v>6</v>
      </c>
      <c r="CL18">
        <v>6</v>
      </c>
      <c r="CM18">
        <v>1</v>
      </c>
      <c r="CO18">
        <v>6</v>
      </c>
      <c r="CQ18">
        <v>7</v>
      </c>
      <c r="CU18">
        <v>2</v>
      </c>
      <c r="CW18">
        <v>2</v>
      </c>
      <c r="CX18">
        <v>3</v>
      </c>
      <c r="CY18">
        <v>6</v>
      </c>
      <c r="CZ18">
        <v>4</v>
      </c>
      <c r="DB18">
        <v>4</v>
      </c>
      <c r="DF18">
        <v>3</v>
      </c>
      <c r="DG18">
        <v>4</v>
      </c>
      <c r="DJ18">
        <v>1</v>
      </c>
      <c r="DT18">
        <v>1</v>
      </c>
      <c r="DX18">
        <v>12</v>
      </c>
      <c r="DY18">
        <v>6</v>
      </c>
      <c r="EA18">
        <v>6</v>
      </c>
      <c r="EC18" s="7">
        <v>240</v>
      </c>
      <c r="ED18" s="8">
        <v>15.27</v>
      </c>
      <c r="EE18">
        <v>14</v>
      </c>
      <c r="EH18" s="7">
        <f>COUNTIF(DF_34[[#This Row],[Kil]:[Bêt]],12)</f>
        <v>3</v>
      </c>
      <c r="EI18" s="8">
        <f>COUNTIF(DF_34[[#This Row],[Kil]:[Bêt]],10)</f>
        <v>4</v>
      </c>
      <c r="EJ18" s="8">
        <f>COUNTIF(DF_34[[#This Row],[Kil]:[Bêt]],8)</f>
        <v>2</v>
      </c>
      <c r="EK18" s="8">
        <f>COUNTIF(DF_34[[#This Row],[Kil]:[Bêt]],7)</f>
        <v>2</v>
      </c>
      <c r="EL18" s="8">
        <f>COUNTIF(DF_34[[#This Row],[Kil]:[Bêt]],6)</f>
        <v>13</v>
      </c>
      <c r="EM18" s="8">
        <f>COUNTIF(DF_34[[#This Row],[Kil]:[Bêt]],5)</f>
        <v>2</v>
      </c>
      <c r="EN18" s="8">
        <f>COUNTIF(DF_34[[#This Row],[Kil]:[Bêt]],4)</f>
        <v>6</v>
      </c>
      <c r="EO18" s="8">
        <f>COUNTIF(DF_34[[#This Row],[Kil]:[Bêt]],3)</f>
        <v>2</v>
      </c>
      <c r="EP18" s="8">
        <f>COUNTIF(DF_34[[#This Row],[Kil]:[Bêt]],2)</f>
        <v>4</v>
      </c>
      <c r="EQ18" s="12">
        <f>COUNTIF(DF_34[[#This Row],[Kil]:[Bêt]],1)</f>
        <v>8</v>
      </c>
      <c r="ER18" s="12">
        <f t="shared" si="0"/>
        <v>46</v>
      </c>
    </row>
    <row r="19" spans="1:148" x14ac:dyDescent="0.3">
      <c r="A19" s="26" t="s">
        <v>8</v>
      </c>
      <c r="C19">
        <v>1</v>
      </c>
      <c r="D19">
        <v>4</v>
      </c>
      <c r="J19">
        <v>3</v>
      </c>
      <c r="N19" s="6">
        <v>4</v>
      </c>
      <c r="O19" s="6"/>
      <c r="R19">
        <v>8</v>
      </c>
      <c r="S19">
        <v>7</v>
      </c>
      <c r="T19" s="6"/>
      <c r="X19">
        <v>5</v>
      </c>
      <c r="AB19">
        <v>2</v>
      </c>
      <c r="AC19">
        <v>3</v>
      </c>
      <c r="AE19">
        <v>7</v>
      </c>
      <c r="AG19">
        <v>10</v>
      </c>
      <c r="AI19" s="6"/>
      <c r="AJ19" s="6">
        <v>3</v>
      </c>
      <c r="AL19"/>
      <c r="AM19" s="6"/>
      <c r="AN19" s="6"/>
      <c r="AT19">
        <v>8</v>
      </c>
      <c r="BE19">
        <v>10</v>
      </c>
      <c r="BJ19">
        <v>3</v>
      </c>
      <c r="BK19">
        <v>5</v>
      </c>
      <c r="BL19">
        <v>4</v>
      </c>
      <c r="BP19">
        <v>3</v>
      </c>
      <c r="BQ19">
        <v>3</v>
      </c>
      <c r="BR19">
        <v>6</v>
      </c>
      <c r="BW19">
        <v>3</v>
      </c>
      <c r="BX19">
        <v>8</v>
      </c>
      <c r="BY19">
        <v>7</v>
      </c>
      <c r="CE19">
        <v>5</v>
      </c>
      <c r="CI19">
        <v>3</v>
      </c>
      <c r="CJ19">
        <v>10</v>
      </c>
      <c r="CL19">
        <v>3</v>
      </c>
      <c r="CM19">
        <v>4</v>
      </c>
      <c r="CQ19">
        <v>3</v>
      </c>
      <c r="CS19">
        <v>2</v>
      </c>
      <c r="CT19">
        <v>3</v>
      </c>
      <c r="CV19">
        <v>1</v>
      </c>
      <c r="CW19">
        <v>8</v>
      </c>
      <c r="CY19">
        <v>12</v>
      </c>
      <c r="DA19">
        <v>8</v>
      </c>
      <c r="DF19">
        <v>7</v>
      </c>
      <c r="DJ19">
        <v>2</v>
      </c>
      <c r="DK19">
        <v>10</v>
      </c>
      <c r="DS19">
        <v>1</v>
      </c>
      <c r="DT19">
        <v>10</v>
      </c>
      <c r="DU19">
        <v>2</v>
      </c>
      <c r="DV19">
        <v>7</v>
      </c>
      <c r="DW19">
        <v>2</v>
      </c>
      <c r="EA19">
        <v>7</v>
      </c>
      <c r="EC19" s="7">
        <v>227</v>
      </c>
      <c r="ED19" s="8">
        <v>14.44</v>
      </c>
      <c r="EE19">
        <v>15</v>
      </c>
      <c r="EH19" s="7">
        <f>COUNTIF(DF_34[[#This Row],[Kil]:[Bêt]],12)</f>
        <v>1</v>
      </c>
      <c r="EI19" s="8">
        <f>COUNTIF(DF_34[[#This Row],[Kil]:[Bêt]],10)</f>
        <v>5</v>
      </c>
      <c r="EJ19" s="8">
        <f>COUNTIF(DF_34[[#This Row],[Kil]:[Bêt]],8)</f>
        <v>5</v>
      </c>
      <c r="EK19" s="8">
        <f>COUNTIF(DF_34[[#This Row],[Kil]:[Bêt]],7)</f>
        <v>6</v>
      </c>
      <c r="EL19" s="8">
        <f>COUNTIF(DF_34[[#This Row],[Kil]:[Bêt]],6)</f>
        <v>1</v>
      </c>
      <c r="EM19" s="8">
        <f>COUNTIF(DF_34[[#This Row],[Kil]:[Bêt]],5)</f>
        <v>3</v>
      </c>
      <c r="EN19" s="8">
        <f>COUNTIF(DF_34[[#This Row],[Kil]:[Bêt]],4)</f>
        <v>4</v>
      </c>
      <c r="EO19" s="8">
        <f>COUNTIF(DF_34[[#This Row],[Kil]:[Bêt]],3)</f>
        <v>11</v>
      </c>
      <c r="EP19" s="8">
        <f>COUNTIF(DF_34[[#This Row],[Kil]:[Bêt]],2)</f>
        <v>5</v>
      </c>
      <c r="EQ19" s="12">
        <f>COUNTIF(DF_34[[#This Row],[Kil]:[Bêt]],1)</f>
        <v>3</v>
      </c>
      <c r="ER19" s="12">
        <f t="shared" ref="ER19:ER27" si="1">SUM(EH19:EQ19)</f>
        <v>44</v>
      </c>
    </row>
    <row r="20" spans="1:148" x14ac:dyDescent="0.3">
      <c r="A20" s="25" t="s">
        <v>9</v>
      </c>
      <c r="F20">
        <v>6</v>
      </c>
      <c r="H20">
        <v>7</v>
      </c>
      <c r="N20" s="6"/>
      <c r="O20" s="6"/>
      <c r="P20">
        <v>5</v>
      </c>
      <c r="R20">
        <v>4</v>
      </c>
      <c r="S20">
        <v>2</v>
      </c>
      <c r="T20" s="6">
        <v>2</v>
      </c>
      <c r="W20">
        <v>3</v>
      </c>
      <c r="Y20">
        <v>10</v>
      </c>
      <c r="AA20">
        <v>6</v>
      </c>
      <c r="AH20">
        <v>5</v>
      </c>
      <c r="AI20" s="6"/>
      <c r="AJ20" s="6"/>
      <c r="AK20">
        <v>8</v>
      </c>
      <c r="AL20">
        <v>6</v>
      </c>
      <c r="AM20" s="6">
        <v>10</v>
      </c>
      <c r="AN20" s="6"/>
      <c r="AQ20">
        <v>3</v>
      </c>
      <c r="AR20">
        <v>6</v>
      </c>
      <c r="AS20">
        <v>5</v>
      </c>
      <c r="AT20">
        <v>4</v>
      </c>
      <c r="AX20">
        <v>12</v>
      </c>
      <c r="AY20">
        <v>8</v>
      </c>
      <c r="AZ20">
        <v>4</v>
      </c>
      <c r="BB20">
        <v>1</v>
      </c>
      <c r="BK20">
        <v>3</v>
      </c>
      <c r="BN20">
        <v>7</v>
      </c>
      <c r="BW20">
        <v>1</v>
      </c>
      <c r="CB20">
        <v>8</v>
      </c>
      <c r="CD20">
        <v>2</v>
      </c>
      <c r="CK20">
        <v>2</v>
      </c>
      <c r="CL20">
        <v>8</v>
      </c>
      <c r="CN20">
        <v>8</v>
      </c>
      <c r="CT20">
        <v>6</v>
      </c>
      <c r="CU20">
        <v>1</v>
      </c>
      <c r="CV20">
        <v>5</v>
      </c>
      <c r="CX20">
        <v>1</v>
      </c>
      <c r="DB20">
        <v>1</v>
      </c>
      <c r="DC20">
        <v>8</v>
      </c>
      <c r="DE20">
        <v>6</v>
      </c>
      <c r="DG20">
        <v>5</v>
      </c>
      <c r="DN20">
        <v>2</v>
      </c>
      <c r="DX20">
        <v>5</v>
      </c>
      <c r="DY20">
        <v>3</v>
      </c>
      <c r="DZ20">
        <v>4</v>
      </c>
      <c r="EA20">
        <v>8</v>
      </c>
      <c r="EB20">
        <v>8</v>
      </c>
      <c r="EC20" s="7">
        <v>219</v>
      </c>
      <c r="ED20" s="8">
        <v>13.93</v>
      </c>
      <c r="EE20">
        <v>16</v>
      </c>
      <c r="EH20" s="7">
        <f>COUNTIF(DF_34[[#This Row],[Kil]:[Bêt]],12)</f>
        <v>1</v>
      </c>
      <c r="EI20" s="8">
        <f>COUNTIF(DF_34[[#This Row],[Kil]:[Bêt]],10)</f>
        <v>2</v>
      </c>
      <c r="EJ20" s="8">
        <f>COUNTIF(DF_34[[#This Row],[Kil]:[Bêt]],8)</f>
        <v>8</v>
      </c>
      <c r="EK20" s="8">
        <f>COUNTIF(DF_34[[#This Row],[Kil]:[Bêt]],7)</f>
        <v>2</v>
      </c>
      <c r="EL20" s="8">
        <f>COUNTIF(DF_34[[#This Row],[Kil]:[Bêt]],6)</f>
        <v>6</v>
      </c>
      <c r="EM20" s="8">
        <f>COUNTIF(DF_34[[#This Row],[Kil]:[Bêt]],5)</f>
        <v>6</v>
      </c>
      <c r="EN20" s="8">
        <f>COUNTIF(DF_34[[#This Row],[Kil]:[Bêt]],4)</f>
        <v>4</v>
      </c>
      <c r="EO20" s="8">
        <f>COUNTIF(DF_34[[#This Row],[Kil]:[Bêt]],3)</f>
        <v>4</v>
      </c>
      <c r="EP20" s="8">
        <f>COUNTIF(DF_34[[#This Row],[Kil]:[Bêt]],2)</f>
        <v>5</v>
      </c>
      <c r="EQ20" s="12">
        <f>COUNTIF(DF_34[[#This Row],[Kil]:[Bêt]],1)</f>
        <v>5</v>
      </c>
      <c r="ER20" s="12">
        <f t="shared" si="1"/>
        <v>43</v>
      </c>
    </row>
    <row r="21" spans="1:148" x14ac:dyDescent="0.3">
      <c r="A21" s="26" t="s">
        <v>23</v>
      </c>
      <c r="B21" s="6">
        <v>5</v>
      </c>
      <c r="K21">
        <v>3</v>
      </c>
      <c r="L21">
        <v>5</v>
      </c>
      <c r="N21" s="6"/>
      <c r="O21" s="6"/>
      <c r="T21" s="6"/>
      <c r="Y21">
        <v>5</v>
      </c>
      <c r="AA21">
        <v>10</v>
      </c>
      <c r="AE21">
        <v>1</v>
      </c>
      <c r="AI21" s="6"/>
      <c r="AJ21" s="6"/>
      <c r="AL21"/>
      <c r="AM21" s="6">
        <v>1</v>
      </c>
      <c r="AN21" s="6"/>
      <c r="AR21">
        <v>4</v>
      </c>
      <c r="AV21">
        <v>10</v>
      </c>
      <c r="AW21">
        <v>7</v>
      </c>
      <c r="AX21">
        <v>1</v>
      </c>
      <c r="AZ21">
        <v>8</v>
      </c>
      <c r="BC21">
        <v>2</v>
      </c>
      <c r="BG21">
        <v>7</v>
      </c>
      <c r="BJ21">
        <v>1</v>
      </c>
      <c r="BM21">
        <v>8</v>
      </c>
      <c r="BQ21">
        <v>5</v>
      </c>
      <c r="BU21">
        <v>1</v>
      </c>
      <c r="BW21">
        <v>5</v>
      </c>
      <c r="BY21">
        <v>12</v>
      </c>
      <c r="CC21">
        <v>12</v>
      </c>
      <c r="CG21">
        <v>3</v>
      </c>
      <c r="CK21">
        <v>1</v>
      </c>
      <c r="CL21">
        <v>2</v>
      </c>
      <c r="CM21">
        <v>10</v>
      </c>
      <c r="CR21">
        <v>1</v>
      </c>
      <c r="CU21">
        <v>8</v>
      </c>
      <c r="CW21">
        <v>10</v>
      </c>
      <c r="CX21">
        <v>2</v>
      </c>
      <c r="CY21">
        <v>5</v>
      </c>
      <c r="DA21">
        <v>6</v>
      </c>
      <c r="DC21">
        <v>2</v>
      </c>
      <c r="DD21">
        <v>6</v>
      </c>
      <c r="DH21">
        <v>8</v>
      </c>
      <c r="DI21">
        <v>10</v>
      </c>
      <c r="DK21">
        <v>1</v>
      </c>
      <c r="DQ21">
        <v>3</v>
      </c>
      <c r="DR21">
        <v>8</v>
      </c>
      <c r="DV21">
        <v>2</v>
      </c>
      <c r="DX21">
        <v>2</v>
      </c>
      <c r="EB21">
        <v>2</v>
      </c>
      <c r="EC21" s="7">
        <v>205</v>
      </c>
      <c r="ED21" s="8">
        <v>13.04</v>
      </c>
      <c r="EE21">
        <v>17</v>
      </c>
      <c r="EH21" s="7">
        <f>COUNTIF(DF_34[[#This Row],[Kil]:[Bêt]],12)</f>
        <v>2</v>
      </c>
      <c r="EI21" s="8">
        <f>COUNTIF(DF_34[[#This Row],[Kil]:[Bêt]],10)</f>
        <v>5</v>
      </c>
      <c r="EJ21" s="8">
        <f>COUNTIF(DF_34[[#This Row],[Kil]:[Bêt]],8)</f>
        <v>5</v>
      </c>
      <c r="EK21" s="8">
        <f>COUNTIF(DF_34[[#This Row],[Kil]:[Bêt]],7)</f>
        <v>2</v>
      </c>
      <c r="EL21" s="8">
        <f>COUNTIF(DF_34[[#This Row],[Kil]:[Bêt]],6)</f>
        <v>2</v>
      </c>
      <c r="EM21" s="8">
        <f>COUNTIF(DF_34[[#This Row],[Kil]:[Bêt]],5)</f>
        <v>6</v>
      </c>
      <c r="EN21" s="8">
        <f>COUNTIF(DF_34[[#This Row],[Kil]:[Bêt]],4)</f>
        <v>1</v>
      </c>
      <c r="EO21" s="8">
        <f>COUNTIF(DF_34[[#This Row],[Kil]:[Bêt]],3)</f>
        <v>3</v>
      </c>
      <c r="EP21" s="8">
        <f>COUNTIF(DF_34[[#This Row],[Kil]:[Bêt]],2)</f>
        <v>7</v>
      </c>
      <c r="EQ21" s="12">
        <f>COUNTIF(DF_34[[#This Row],[Kil]:[Bêt]],1)</f>
        <v>8</v>
      </c>
      <c r="ER21" s="12">
        <f t="shared" si="1"/>
        <v>41</v>
      </c>
    </row>
    <row r="22" spans="1:148" x14ac:dyDescent="0.3">
      <c r="A22" s="25" t="s">
        <v>43</v>
      </c>
      <c r="D22">
        <v>7</v>
      </c>
      <c r="L22">
        <v>2</v>
      </c>
      <c r="N22" s="6">
        <v>1</v>
      </c>
      <c r="O22" s="6"/>
      <c r="R22">
        <v>7</v>
      </c>
      <c r="T22" s="6">
        <v>4</v>
      </c>
      <c r="U22">
        <v>1</v>
      </c>
      <c r="V22">
        <v>3</v>
      </c>
      <c r="AF22">
        <v>1</v>
      </c>
      <c r="AG22">
        <v>2</v>
      </c>
      <c r="AI22" s="6">
        <v>5</v>
      </c>
      <c r="AJ22" s="6"/>
      <c r="AK22">
        <v>4</v>
      </c>
      <c r="AL22">
        <v>3</v>
      </c>
      <c r="AM22" s="6"/>
      <c r="AN22" s="6">
        <v>3</v>
      </c>
      <c r="AO22">
        <v>2</v>
      </c>
      <c r="AU22">
        <v>7</v>
      </c>
      <c r="AV22">
        <v>3</v>
      </c>
      <c r="BA22">
        <v>6</v>
      </c>
      <c r="BC22">
        <v>3</v>
      </c>
      <c r="BI22">
        <v>3</v>
      </c>
      <c r="BK22">
        <v>8</v>
      </c>
      <c r="BM22">
        <v>1</v>
      </c>
      <c r="BN22">
        <v>8</v>
      </c>
      <c r="BR22">
        <v>3</v>
      </c>
      <c r="BY22">
        <v>3</v>
      </c>
      <c r="CA22">
        <v>8</v>
      </c>
      <c r="CE22">
        <v>10</v>
      </c>
      <c r="CH22">
        <v>7</v>
      </c>
      <c r="CN22">
        <v>1</v>
      </c>
      <c r="CO22">
        <v>8</v>
      </c>
      <c r="CT22">
        <v>5</v>
      </c>
      <c r="CW22">
        <v>12</v>
      </c>
      <c r="DA22">
        <v>2</v>
      </c>
      <c r="DB22">
        <v>6</v>
      </c>
      <c r="DI22">
        <v>3</v>
      </c>
      <c r="DO22">
        <v>1</v>
      </c>
      <c r="EC22" s="7">
        <v>153</v>
      </c>
      <c r="ED22" s="8">
        <v>9.73</v>
      </c>
      <c r="EE22">
        <v>22</v>
      </c>
      <c r="EH22" s="7">
        <f>COUNTIF(DF_34[[#This Row],[Kil]:[Bêt]],12)</f>
        <v>1</v>
      </c>
      <c r="EI22" s="8">
        <f>COUNTIF(DF_34[[#This Row],[Kil]:[Bêt]],10)</f>
        <v>1</v>
      </c>
      <c r="EJ22" s="8">
        <f>COUNTIF(DF_34[[#This Row],[Kil]:[Bêt]],8)</f>
        <v>4</v>
      </c>
      <c r="EK22" s="8">
        <f>COUNTIF(DF_34[[#This Row],[Kil]:[Bêt]],7)</f>
        <v>4</v>
      </c>
      <c r="EL22" s="8">
        <f>COUNTIF(DF_34[[#This Row],[Kil]:[Bêt]],6)</f>
        <v>2</v>
      </c>
      <c r="EM22" s="8">
        <f>COUNTIF(DF_34[[#This Row],[Kil]:[Bêt]],5)</f>
        <v>2</v>
      </c>
      <c r="EN22" s="8">
        <f>COUNTIF(DF_34[[#This Row],[Kil]:[Bêt]],4)</f>
        <v>2</v>
      </c>
      <c r="EO22" s="8">
        <f>COUNTIF(DF_34[[#This Row],[Kil]:[Bêt]],3)</f>
        <v>9</v>
      </c>
      <c r="EP22" s="8">
        <f>COUNTIF(DF_34[[#This Row],[Kil]:[Bêt]],2)</f>
        <v>4</v>
      </c>
      <c r="EQ22" s="12">
        <f>COUNTIF(DF_34[[#This Row],[Kil]:[Bêt]],1)</f>
        <v>6</v>
      </c>
      <c r="ER22" s="12">
        <f t="shared" si="1"/>
        <v>35</v>
      </c>
    </row>
    <row r="23" spans="1:148" x14ac:dyDescent="0.3">
      <c r="A23" s="26" t="s">
        <v>35</v>
      </c>
      <c r="D23">
        <v>3</v>
      </c>
      <c r="F23">
        <v>10</v>
      </c>
      <c r="K23">
        <v>1</v>
      </c>
      <c r="L23">
        <v>1</v>
      </c>
      <c r="M23">
        <v>5</v>
      </c>
      <c r="N23" s="6"/>
      <c r="O23" s="6"/>
      <c r="P23">
        <v>3</v>
      </c>
      <c r="S23">
        <v>6</v>
      </c>
      <c r="T23" s="6"/>
      <c r="W23">
        <v>1</v>
      </c>
      <c r="Z23">
        <v>8</v>
      </c>
      <c r="AB23">
        <v>5</v>
      </c>
      <c r="AC23">
        <v>5</v>
      </c>
      <c r="AH23">
        <v>4</v>
      </c>
      <c r="AI23" s="6">
        <v>3</v>
      </c>
      <c r="AJ23" s="6"/>
      <c r="AK23">
        <v>3</v>
      </c>
      <c r="AL23"/>
      <c r="AM23" s="6"/>
      <c r="AN23" s="6"/>
      <c r="AV23">
        <v>2</v>
      </c>
      <c r="AX23">
        <v>6</v>
      </c>
      <c r="AY23">
        <v>1</v>
      </c>
      <c r="AZ23">
        <v>6</v>
      </c>
      <c r="BA23">
        <v>5</v>
      </c>
      <c r="BC23">
        <v>4</v>
      </c>
      <c r="BL23">
        <v>2</v>
      </c>
      <c r="BM23">
        <v>5</v>
      </c>
      <c r="BV23">
        <v>12</v>
      </c>
      <c r="BX23">
        <v>3</v>
      </c>
      <c r="CA23">
        <v>2</v>
      </c>
      <c r="CD23">
        <v>3</v>
      </c>
      <c r="CG23">
        <v>7</v>
      </c>
      <c r="CH23">
        <v>4</v>
      </c>
      <c r="CM23">
        <v>2</v>
      </c>
      <c r="CQ23">
        <v>2</v>
      </c>
      <c r="CS23">
        <v>7</v>
      </c>
      <c r="CT23">
        <v>1</v>
      </c>
      <c r="CW23">
        <v>4</v>
      </c>
      <c r="CY23">
        <v>3</v>
      </c>
      <c r="DA23">
        <v>3</v>
      </c>
      <c r="DC23">
        <v>4</v>
      </c>
      <c r="DI23">
        <v>1</v>
      </c>
      <c r="DK23">
        <v>4</v>
      </c>
      <c r="DO23">
        <v>6</v>
      </c>
      <c r="DU23">
        <v>4</v>
      </c>
      <c r="DV23">
        <v>1</v>
      </c>
      <c r="DW23">
        <v>1</v>
      </c>
      <c r="EC23" s="7">
        <v>163</v>
      </c>
      <c r="ED23" s="8">
        <v>10.37</v>
      </c>
      <c r="EE23">
        <v>21</v>
      </c>
      <c r="EH23" s="7">
        <f>COUNTIF(DF_34[[#This Row],[Kil]:[Bêt]],12)</f>
        <v>1</v>
      </c>
      <c r="EI23" s="8">
        <f>COUNTIF(DF_34[[#This Row],[Kil]:[Bêt]],10)</f>
        <v>1</v>
      </c>
      <c r="EJ23" s="8">
        <f>COUNTIF(DF_34[[#This Row],[Kil]:[Bêt]],8)</f>
        <v>1</v>
      </c>
      <c r="EK23" s="8">
        <f>COUNTIF(DF_34[[#This Row],[Kil]:[Bêt]],7)</f>
        <v>2</v>
      </c>
      <c r="EL23" s="8">
        <f>COUNTIF(DF_34[[#This Row],[Kil]:[Bêt]],6)</f>
        <v>4</v>
      </c>
      <c r="EM23" s="8">
        <f>COUNTIF(DF_34[[#This Row],[Kil]:[Bêt]],5)</f>
        <v>5</v>
      </c>
      <c r="EN23" s="8">
        <f>COUNTIF(DF_34[[#This Row],[Kil]:[Bêt]],4)</f>
        <v>7</v>
      </c>
      <c r="EO23" s="8">
        <f>COUNTIF(DF_34[[#This Row],[Kil]:[Bêt]],3)</f>
        <v>8</v>
      </c>
      <c r="EP23" s="8">
        <f>COUNTIF(DF_34[[#This Row],[Kil]:[Bêt]],2)</f>
        <v>5</v>
      </c>
      <c r="EQ23" s="12">
        <f>COUNTIF(DF_34[[#This Row],[Kil]:[Bêt]],1)</f>
        <v>8</v>
      </c>
      <c r="ER23" s="12">
        <f t="shared" si="1"/>
        <v>42</v>
      </c>
    </row>
    <row r="24" spans="1:148" x14ac:dyDescent="0.3">
      <c r="A24" s="25" t="s">
        <v>15</v>
      </c>
      <c r="J24">
        <v>6</v>
      </c>
      <c r="N24" s="6"/>
      <c r="O24" s="6"/>
      <c r="S24">
        <v>8</v>
      </c>
      <c r="T24" s="6"/>
      <c r="V24">
        <v>2</v>
      </c>
      <c r="AB24">
        <v>10</v>
      </c>
      <c r="AI24" s="6">
        <v>4</v>
      </c>
      <c r="AJ24" s="6"/>
      <c r="AL24">
        <v>2</v>
      </c>
      <c r="AM24" s="6"/>
      <c r="AN24" s="6">
        <v>2</v>
      </c>
      <c r="AO24">
        <v>1</v>
      </c>
      <c r="AR24">
        <v>1</v>
      </c>
      <c r="AT24">
        <v>7</v>
      </c>
      <c r="AU24">
        <v>6</v>
      </c>
      <c r="AY24">
        <v>5</v>
      </c>
      <c r="BE24">
        <v>7</v>
      </c>
      <c r="BI24">
        <v>7</v>
      </c>
      <c r="BN24">
        <v>12</v>
      </c>
      <c r="BV24">
        <v>7</v>
      </c>
      <c r="BW24">
        <v>2</v>
      </c>
      <c r="BY24">
        <v>2</v>
      </c>
      <c r="BZ24">
        <v>2</v>
      </c>
      <c r="CC24">
        <v>2</v>
      </c>
      <c r="CE24">
        <v>2</v>
      </c>
      <c r="CJ24">
        <v>1</v>
      </c>
      <c r="CM24">
        <v>7</v>
      </c>
      <c r="CO24">
        <v>7</v>
      </c>
      <c r="CW24">
        <v>1</v>
      </c>
      <c r="DA24">
        <v>5</v>
      </c>
      <c r="DE24">
        <v>3</v>
      </c>
      <c r="DK24">
        <v>8</v>
      </c>
      <c r="DO24">
        <v>2</v>
      </c>
      <c r="DX24">
        <v>1</v>
      </c>
      <c r="EC24" s="7">
        <v>132</v>
      </c>
      <c r="ED24" s="8">
        <v>8.4</v>
      </c>
      <c r="EE24">
        <v>23</v>
      </c>
      <c r="EH24" s="7">
        <f>COUNTIF(DF_34[[#This Row],[Kil]:[Bêt]],12)</f>
        <v>1</v>
      </c>
      <c r="EI24" s="8">
        <f>COUNTIF(DF_34[[#This Row],[Kil]:[Bêt]],10)</f>
        <v>1</v>
      </c>
      <c r="EJ24" s="8">
        <f>COUNTIF(DF_34[[#This Row],[Kil]:[Bêt]],8)</f>
        <v>2</v>
      </c>
      <c r="EK24" s="8">
        <f>COUNTIF(DF_34[[#This Row],[Kil]:[Bêt]],7)</f>
        <v>6</v>
      </c>
      <c r="EL24" s="8">
        <f>COUNTIF(DF_34[[#This Row],[Kil]:[Bêt]],6)</f>
        <v>2</v>
      </c>
      <c r="EM24" s="8">
        <f>COUNTIF(DF_34[[#This Row],[Kil]:[Bêt]],5)</f>
        <v>2</v>
      </c>
      <c r="EN24" s="8">
        <f>COUNTIF(DF_34[[#This Row],[Kil]:[Bêt]],4)</f>
        <v>1</v>
      </c>
      <c r="EO24" s="8">
        <f>COUNTIF(DF_34[[#This Row],[Kil]:[Bêt]],3)</f>
        <v>1</v>
      </c>
      <c r="EP24" s="8">
        <f>COUNTIF(DF_34[[#This Row],[Kil]:[Bêt]],2)</f>
        <v>9</v>
      </c>
      <c r="EQ24" s="12">
        <f>COUNTIF(DF_34[[#This Row],[Kil]:[Bêt]],1)</f>
        <v>5</v>
      </c>
      <c r="ER24" s="12">
        <f t="shared" si="1"/>
        <v>30</v>
      </c>
    </row>
    <row r="25" spans="1:148" x14ac:dyDescent="0.3">
      <c r="A25" s="26" t="s">
        <v>10</v>
      </c>
      <c r="N25" s="6"/>
      <c r="O25" s="6">
        <v>2</v>
      </c>
      <c r="T25" s="6"/>
      <c r="Z25">
        <v>2</v>
      </c>
      <c r="AA25">
        <v>5</v>
      </c>
      <c r="AI25" s="6"/>
      <c r="AJ25" s="6"/>
      <c r="AL25"/>
      <c r="AM25" s="6">
        <v>2</v>
      </c>
      <c r="AN25" s="6"/>
      <c r="AS25">
        <v>2</v>
      </c>
      <c r="AW25">
        <v>1</v>
      </c>
      <c r="BD25">
        <v>12</v>
      </c>
      <c r="BI25">
        <v>5</v>
      </c>
      <c r="BL25">
        <v>5</v>
      </c>
      <c r="BM25">
        <v>3</v>
      </c>
      <c r="BP25">
        <v>8</v>
      </c>
      <c r="BW25">
        <v>8</v>
      </c>
      <c r="CA25">
        <v>6</v>
      </c>
      <c r="CF25">
        <v>1</v>
      </c>
      <c r="CG25">
        <v>1</v>
      </c>
      <c r="CK25">
        <v>7</v>
      </c>
      <c r="CU25">
        <v>5</v>
      </c>
      <c r="CY25">
        <v>2</v>
      </c>
      <c r="CZ25">
        <v>2</v>
      </c>
      <c r="DC25">
        <v>5</v>
      </c>
      <c r="DD25">
        <v>3</v>
      </c>
      <c r="DE25">
        <v>8</v>
      </c>
      <c r="DI25">
        <v>2</v>
      </c>
      <c r="DN25">
        <v>3</v>
      </c>
      <c r="DR25">
        <v>4</v>
      </c>
      <c r="DS25">
        <v>3</v>
      </c>
      <c r="DU25">
        <v>6</v>
      </c>
      <c r="EC25" s="7">
        <v>113</v>
      </c>
      <c r="ED25" s="8">
        <v>7.19</v>
      </c>
      <c r="EE25">
        <v>24</v>
      </c>
      <c r="EH25" s="7">
        <f>COUNTIF(DF_34[[#This Row],[Kil]:[Bêt]],12)</f>
        <v>1</v>
      </c>
      <c r="EI25" s="8">
        <f>COUNTIF(DF_34[[#This Row],[Kil]:[Bêt]],10)</f>
        <v>0</v>
      </c>
      <c r="EJ25" s="8">
        <f>COUNTIF(DF_34[[#This Row],[Kil]:[Bêt]],8)</f>
        <v>3</v>
      </c>
      <c r="EK25" s="8">
        <f>COUNTIF(DF_34[[#This Row],[Kil]:[Bêt]],7)</f>
        <v>1</v>
      </c>
      <c r="EL25" s="8">
        <f>COUNTIF(DF_34[[#This Row],[Kil]:[Bêt]],6)</f>
        <v>2</v>
      </c>
      <c r="EM25" s="8">
        <f>COUNTIF(DF_34[[#This Row],[Kil]:[Bêt]],5)</f>
        <v>5</v>
      </c>
      <c r="EN25" s="8">
        <f>COUNTIF(DF_34[[#This Row],[Kil]:[Bêt]],4)</f>
        <v>1</v>
      </c>
      <c r="EO25" s="8">
        <f>COUNTIF(DF_34[[#This Row],[Kil]:[Bêt]],3)</f>
        <v>4</v>
      </c>
      <c r="EP25" s="8">
        <f>COUNTIF(DF_34[[#This Row],[Kil]:[Bêt]],2)</f>
        <v>7</v>
      </c>
      <c r="EQ25" s="12">
        <f>COUNTIF(DF_34[[#This Row],[Kil]:[Bêt]],1)</f>
        <v>3</v>
      </c>
      <c r="ER25" s="12">
        <f t="shared" si="1"/>
        <v>27</v>
      </c>
    </row>
    <row r="26" spans="1:148" x14ac:dyDescent="0.3">
      <c r="A26" s="25" t="s">
        <v>46</v>
      </c>
      <c r="F26">
        <v>7</v>
      </c>
      <c r="K26">
        <v>5</v>
      </c>
      <c r="M26">
        <v>1</v>
      </c>
      <c r="N26" s="6"/>
      <c r="O26" s="6"/>
      <c r="R26">
        <v>5</v>
      </c>
      <c r="T26" s="6"/>
      <c r="AD26">
        <v>4</v>
      </c>
      <c r="AI26" s="6">
        <v>2</v>
      </c>
      <c r="AJ26" s="6"/>
      <c r="AL26"/>
      <c r="AM26" s="6"/>
      <c r="AN26" s="6"/>
      <c r="AP26">
        <v>3</v>
      </c>
      <c r="AV26">
        <v>4</v>
      </c>
      <c r="BA26">
        <v>1</v>
      </c>
      <c r="BD26">
        <v>3</v>
      </c>
      <c r="BG26">
        <v>5</v>
      </c>
      <c r="BH26">
        <v>5</v>
      </c>
      <c r="BN26">
        <v>6</v>
      </c>
      <c r="CP26">
        <v>5</v>
      </c>
      <c r="CS26">
        <v>3</v>
      </c>
      <c r="CV26">
        <v>2</v>
      </c>
      <c r="CZ26">
        <v>6</v>
      </c>
      <c r="DC26">
        <v>12</v>
      </c>
      <c r="DE26">
        <v>5</v>
      </c>
      <c r="DI26">
        <v>5</v>
      </c>
      <c r="DJ26">
        <v>6</v>
      </c>
      <c r="DK26">
        <v>6</v>
      </c>
      <c r="DO26">
        <v>5</v>
      </c>
      <c r="DP26">
        <v>1</v>
      </c>
      <c r="DR26">
        <v>3</v>
      </c>
      <c r="DU26">
        <v>1</v>
      </c>
      <c r="EC26" s="7">
        <v>111</v>
      </c>
      <c r="ED26" s="8">
        <v>7.06</v>
      </c>
      <c r="EE26">
        <v>25</v>
      </c>
      <c r="EH26" s="7">
        <f>COUNTIF(DF_34[[#This Row],[Kil]:[Bêt]],12)</f>
        <v>1</v>
      </c>
      <c r="EI26" s="8">
        <f>COUNTIF(DF_34[[#This Row],[Kil]:[Bêt]],10)</f>
        <v>0</v>
      </c>
      <c r="EJ26" s="8">
        <f>COUNTIF(DF_34[[#This Row],[Kil]:[Bêt]],8)</f>
        <v>0</v>
      </c>
      <c r="EK26" s="8">
        <f>COUNTIF(DF_34[[#This Row],[Kil]:[Bêt]],7)</f>
        <v>1</v>
      </c>
      <c r="EL26" s="8">
        <f>COUNTIF(DF_34[[#This Row],[Kil]:[Bêt]],6)</f>
        <v>4</v>
      </c>
      <c r="EM26" s="8">
        <f>COUNTIF(DF_34[[#This Row],[Kil]:[Bêt]],5)</f>
        <v>8</v>
      </c>
      <c r="EN26" s="8">
        <f>COUNTIF(DF_34[[#This Row],[Kil]:[Bêt]],4)</f>
        <v>2</v>
      </c>
      <c r="EO26" s="8">
        <f>COUNTIF(DF_34[[#This Row],[Kil]:[Bêt]],3)</f>
        <v>4</v>
      </c>
      <c r="EP26" s="8">
        <f>COUNTIF(DF_34[[#This Row],[Kil]:[Bêt]],2)</f>
        <v>2</v>
      </c>
      <c r="EQ26" s="12">
        <f>COUNTIF(DF_34[[#This Row],[Kil]:[Bêt]],1)</f>
        <v>4</v>
      </c>
      <c r="ER26" s="12">
        <f t="shared" si="1"/>
        <v>26</v>
      </c>
    </row>
    <row r="27" spans="1:148" x14ac:dyDescent="0.3">
      <c r="A27" s="26" t="s">
        <v>42</v>
      </c>
      <c r="E27">
        <v>2</v>
      </c>
      <c r="G27">
        <v>2</v>
      </c>
      <c r="H27">
        <v>4</v>
      </c>
      <c r="N27" s="6"/>
      <c r="O27" s="6"/>
      <c r="T27" s="6"/>
      <c r="V27">
        <v>8</v>
      </c>
      <c r="W27">
        <v>2</v>
      </c>
      <c r="AC27">
        <v>4</v>
      </c>
      <c r="AG27">
        <v>1</v>
      </c>
      <c r="AI27" s="6">
        <v>1</v>
      </c>
      <c r="AJ27" s="6"/>
      <c r="AL27"/>
      <c r="AM27" s="6"/>
      <c r="AN27" s="6">
        <v>4</v>
      </c>
      <c r="AY27">
        <v>2</v>
      </c>
      <c r="BA27">
        <v>4</v>
      </c>
      <c r="BC27">
        <v>8</v>
      </c>
      <c r="BE27">
        <v>1</v>
      </c>
      <c r="BK27">
        <v>1</v>
      </c>
      <c r="BY27">
        <v>1</v>
      </c>
      <c r="CB27">
        <v>3</v>
      </c>
      <c r="CF27">
        <v>7</v>
      </c>
      <c r="CJ27">
        <v>12</v>
      </c>
      <c r="CO27">
        <v>3</v>
      </c>
      <c r="DD27">
        <v>7</v>
      </c>
      <c r="DE27">
        <v>2</v>
      </c>
      <c r="DR27">
        <v>1</v>
      </c>
      <c r="DY27">
        <v>1</v>
      </c>
      <c r="DZ27">
        <v>1</v>
      </c>
      <c r="EC27" s="7">
        <v>82</v>
      </c>
      <c r="ED27" s="8">
        <v>5.22</v>
      </c>
      <c r="EE27">
        <v>26</v>
      </c>
      <c r="EH27" s="13">
        <f>COUNTIF(DF_34[[#This Row],[Kil]:[Bêt]],12)</f>
        <v>1</v>
      </c>
      <c r="EI27" s="14">
        <f>COUNTIF(DF_34[[#This Row],[Kil]:[Bêt]],10)</f>
        <v>0</v>
      </c>
      <c r="EJ27" s="14">
        <f>COUNTIF(DF_34[[#This Row],[Kil]:[Bêt]],8)</f>
        <v>2</v>
      </c>
      <c r="EK27" s="14">
        <f>COUNTIF(DF_34[[#This Row],[Kil]:[Bêt]],7)</f>
        <v>2</v>
      </c>
      <c r="EL27" s="14">
        <f>COUNTIF(DF_34[[#This Row],[Kil]:[Bêt]],6)</f>
        <v>0</v>
      </c>
      <c r="EM27" s="14">
        <f>COUNTIF(DF_34[[#This Row],[Kil]:[Bêt]],5)</f>
        <v>0</v>
      </c>
      <c r="EN27" s="14">
        <f>COUNTIF(DF_34[[#This Row],[Kil]:[Bêt]],4)</f>
        <v>4</v>
      </c>
      <c r="EO27" s="14">
        <f>COUNTIF(DF_34[[#This Row],[Kil]:[Bêt]],3)</f>
        <v>2</v>
      </c>
      <c r="EP27" s="14">
        <f>COUNTIF(DF_34[[#This Row],[Kil]:[Bêt]],2)</f>
        <v>5</v>
      </c>
      <c r="EQ27" s="15">
        <f>COUNTIF(DF_34[[#This Row],[Kil]:[Bêt]],1)</f>
        <v>8</v>
      </c>
      <c r="ER27" s="15">
        <f t="shared" si="1"/>
        <v>24</v>
      </c>
    </row>
    <row r="28" spans="1:148" x14ac:dyDescent="0.3">
      <c r="A28" s="10" t="s">
        <v>0</v>
      </c>
      <c r="B28" s="16">
        <v>58</v>
      </c>
      <c r="C28" s="16">
        <v>58</v>
      </c>
      <c r="D28" s="16">
        <v>58</v>
      </c>
      <c r="E28" s="16">
        <v>58</v>
      </c>
      <c r="F28" s="16">
        <v>58</v>
      </c>
      <c r="G28" s="16">
        <v>58</v>
      </c>
      <c r="H28" s="16">
        <v>58</v>
      </c>
      <c r="I28" s="16">
        <v>58</v>
      </c>
      <c r="J28" s="16">
        <v>58</v>
      </c>
      <c r="K28" s="16">
        <v>58</v>
      </c>
      <c r="L28" s="16">
        <v>58</v>
      </c>
      <c r="M28" s="16">
        <v>58</v>
      </c>
      <c r="N28" s="16">
        <v>58</v>
      </c>
      <c r="O28" s="16">
        <v>58</v>
      </c>
      <c r="P28" s="16">
        <v>58</v>
      </c>
      <c r="Q28" s="16">
        <v>58</v>
      </c>
      <c r="R28" s="16">
        <v>58</v>
      </c>
      <c r="S28" s="16">
        <v>58</v>
      </c>
      <c r="T28" s="16">
        <v>58</v>
      </c>
      <c r="U28" s="16">
        <v>58</v>
      </c>
      <c r="V28" s="16">
        <v>58</v>
      </c>
      <c r="W28" s="16">
        <v>58</v>
      </c>
      <c r="X28" s="16">
        <v>58</v>
      </c>
      <c r="Y28" s="16">
        <v>58</v>
      </c>
      <c r="Z28" s="16">
        <v>58</v>
      </c>
      <c r="AA28" s="16">
        <v>58</v>
      </c>
      <c r="AB28" s="16">
        <v>58</v>
      </c>
      <c r="AC28" s="16">
        <v>58</v>
      </c>
      <c r="AD28" s="16">
        <v>58</v>
      </c>
      <c r="AE28" s="16">
        <v>58</v>
      </c>
      <c r="AF28" s="16">
        <v>58</v>
      </c>
      <c r="AG28" s="16">
        <v>58</v>
      </c>
      <c r="AH28" s="16">
        <v>58</v>
      </c>
      <c r="AI28" s="16">
        <v>58</v>
      </c>
      <c r="AJ28" s="16">
        <v>58</v>
      </c>
      <c r="AK28" s="16">
        <v>58</v>
      </c>
      <c r="AL28" s="16">
        <v>58</v>
      </c>
      <c r="AM28" s="16">
        <v>58</v>
      </c>
      <c r="AN28" s="16">
        <v>58</v>
      </c>
      <c r="AO28" s="16">
        <v>58</v>
      </c>
      <c r="AP28" s="16">
        <v>58</v>
      </c>
      <c r="AQ28" s="16">
        <v>58</v>
      </c>
      <c r="AR28" s="16">
        <v>58</v>
      </c>
      <c r="AS28" s="16">
        <v>58</v>
      </c>
      <c r="AT28" s="16">
        <v>58</v>
      </c>
      <c r="AU28" s="16">
        <v>58</v>
      </c>
      <c r="AV28" s="16">
        <v>58</v>
      </c>
      <c r="AW28" s="16">
        <v>58</v>
      </c>
      <c r="AX28" s="16">
        <v>58</v>
      </c>
      <c r="AY28" s="16">
        <v>58</v>
      </c>
      <c r="AZ28" s="16">
        <v>58</v>
      </c>
      <c r="BA28" s="16">
        <v>58</v>
      </c>
      <c r="BB28" s="16">
        <v>58</v>
      </c>
      <c r="BC28" s="16">
        <v>58</v>
      </c>
      <c r="BD28" s="16">
        <v>58</v>
      </c>
      <c r="BE28" s="16">
        <v>58</v>
      </c>
      <c r="BF28" s="16">
        <v>58</v>
      </c>
      <c r="BG28" s="16">
        <v>58</v>
      </c>
      <c r="BH28" s="16">
        <v>58</v>
      </c>
      <c r="BI28" s="16">
        <v>58</v>
      </c>
      <c r="BJ28" s="16">
        <v>58</v>
      </c>
      <c r="BK28" s="16">
        <v>58</v>
      </c>
      <c r="BL28" s="16">
        <v>58</v>
      </c>
      <c r="BM28" s="16">
        <v>58</v>
      </c>
      <c r="BN28" s="16">
        <v>58</v>
      </c>
      <c r="BO28" s="16">
        <v>58</v>
      </c>
      <c r="BP28" s="16">
        <v>58</v>
      </c>
      <c r="BQ28" s="16">
        <v>58</v>
      </c>
      <c r="BR28" s="16">
        <v>58</v>
      </c>
      <c r="BS28" s="16">
        <v>58</v>
      </c>
      <c r="BT28" s="16">
        <v>58</v>
      </c>
      <c r="BU28" s="16">
        <v>58</v>
      </c>
      <c r="BV28" s="16">
        <v>58</v>
      </c>
      <c r="BW28" s="16">
        <v>58</v>
      </c>
      <c r="BX28" s="16">
        <v>58</v>
      </c>
      <c r="BY28" s="16">
        <v>58</v>
      </c>
      <c r="BZ28" s="16">
        <v>58</v>
      </c>
      <c r="CA28" s="16">
        <v>58</v>
      </c>
      <c r="CB28" s="16">
        <v>58</v>
      </c>
      <c r="CC28" s="16">
        <v>58</v>
      </c>
      <c r="CD28" s="16">
        <v>58</v>
      </c>
      <c r="CE28" s="16">
        <v>58</v>
      </c>
      <c r="CF28" s="16">
        <v>58</v>
      </c>
      <c r="CG28" s="16">
        <v>58</v>
      </c>
      <c r="CH28" s="16">
        <v>58</v>
      </c>
      <c r="CI28" s="16">
        <v>58</v>
      </c>
      <c r="CJ28" s="16">
        <v>58</v>
      </c>
      <c r="CK28" s="16">
        <v>58</v>
      </c>
      <c r="CL28" s="16">
        <v>58</v>
      </c>
      <c r="CM28" s="16">
        <v>58</v>
      </c>
      <c r="CN28" s="16">
        <v>58</v>
      </c>
      <c r="CO28" s="16">
        <v>58</v>
      </c>
      <c r="CP28" s="16">
        <v>58</v>
      </c>
      <c r="CQ28" s="16">
        <v>58</v>
      </c>
      <c r="CR28" s="16">
        <v>58</v>
      </c>
      <c r="CS28" s="16">
        <v>58</v>
      </c>
      <c r="CT28" s="16">
        <v>58</v>
      </c>
      <c r="CU28" s="16">
        <v>58</v>
      </c>
      <c r="CV28" s="16">
        <v>58</v>
      </c>
      <c r="CW28" s="16">
        <v>58</v>
      </c>
      <c r="CX28" s="16">
        <v>58</v>
      </c>
      <c r="CY28" s="16">
        <v>58</v>
      </c>
      <c r="CZ28" s="16">
        <v>58</v>
      </c>
      <c r="DA28" s="16">
        <v>58</v>
      </c>
      <c r="DB28" s="16">
        <v>58</v>
      </c>
      <c r="DC28" s="16">
        <v>58</v>
      </c>
      <c r="DD28" s="16">
        <v>58</v>
      </c>
      <c r="DE28" s="16">
        <v>58</v>
      </c>
      <c r="DF28" s="16">
        <v>58</v>
      </c>
      <c r="DG28" s="16">
        <v>58</v>
      </c>
      <c r="DH28" s="16">
        <v>58</v>
      </c>
      <c r="DI28" s="16">
        <v>58</v>
      </c>
      <c r="DJ28" s="16">
        <v>58</v>
      </c>
      <c r="DK28" s="16">
        <v>58</v>
      </c>
      <c r="DL28" s="16">
        <v>58</v>
      </c>
      <c r="DM28" s="16">
        <v>58</v>
      </c>
      <c r="DN28" s="16">
        <v>58</v>
      </c>
      <c r="DO28" s="16">
        <v>58</v>
      </c>
      <c r="DP28" s="16">
        <v>58</v>
      </c>
      <c r="DQ28" s="16">
        <v>58</v>
      </c>
      <c r="DR28" s="16">
        <v>58</v>
      </c>
      <c r="DS28" s="16">
        <v>58</v>
      </c>
      <c r="DT28" s="16">
        <v>58</v>
      </c>
      <c r="DU28" s="16">
        <v>58</v>
      </c>
      <c r="DV28" s="16">
        <v>58</v>
      </c>
      <c r="DW28" s="16">
        <v>58</v>
      </c>
      <c r="DX28" s="16">
        <v>58</v>
      </c>
      <c r="DY28" s="16">
        <v>58</v>
      </c>
      <c r="DZ28" s="16">
        <v>58</v>
      </c>
      <c r="EA28" s="16">
        <v>58</v>
      </c>
      <c r="EB28" s="16">
        <v>58</v>
      </c>
      <c r="EC28" s="9">
        <v>1572</v>
      </c>
      <c r="ED28" s="10"/>
      <c r="EE28" s="10"/>
    </row>
    <row r="29" spans="1:148" x14ac:dyDescent="0.3">
      <c r="A29" s="8" t="s">
        <v>11</v>
      </c>
      <c r="B29" s="17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  <c r="H29" s="8">
        <v>7</v>
      </c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>
        <v>15</v>
      </c>
      <c r="Q29" s="8">
        <v>16</v>
      </c>
      <c r="R29" s="8">
        <v>17</v>
      </c>
      <c r="S29" s="8">
        <v>18</v>
      </c>
      <c r="T29" s="8">
        <v>19</v>
      </c>
      <c r="U29" s="8">
        <v>20</v>
      </c>
      <c r="V29" s="8">
        <v>21</v>
      </c>
      <c r="W29" s="8">
        <v>22</v>
      </c>
      <c r="X29" s="8">
        <v>23</v>
      </c>
      <c r="Y29" s="8">
        <v>24</v>
      </c>
      <c r="Z29" s="8">
        <v>25</v>
      </c>
      <c r="AA29" s="8">
        <v>26</v>
      </c>
      <c r="AB29" s="8">
        <v>27</v>
      </c>
      <c r="AC29" s="8">
        <v>28</v>
      </c>
      <c r="AD29" s="8">
        <v>29</v>
      </c>
      <c r="AE29" s="8">
        <v>30</v>
      </c>
      <c r="AF29" s="8">
        <v>31</v>
      </c>
      <c r="AG29" s="8">
        <v>32</v>
      </c>
      <c r="AH29" s="8">
        <v>33</v>
      </c>
      <c r="AI29" s="8">
        <v>34</v>
      </c>
      <c r="AJ29" s="8">
        <v>35</v>
      </c>
      <c r="AK29" s="8">
        <v>36</v>
      </c>
      <c r="AL29" s="8">
        <v>37</v>
      </c>
      <c r="AM29" s="8">
        <v>38</v>
      </c>
      <c r="AN29" s="8">
        <v>39</v>
      </c>
      <c r="AO29" s="8">
        <v>40</v>
      </c>
      <c r="AP29" s="8">
        <v>41</v>
      </c>
      <c r="AQ29" s="8">
        <v>42</v>
      </c>
      <c r="AR29" s="8">
        <v>43</v>
      </c>
      <c r="AS29" s="8">
        <v>44</v>
      </c>
      <c r="AT29" s="8">
        <v>45</v>
      </c>
      <c r="AU29" s="8">
        <v>46</v>
      </c>
      <c r="AV29" s="8">
        <v>47</v>
      </c>
      <c r="AW29" s="8">
        <v>48</v>
      </c>
      <c r="AX29" s="8">
        <v>49</v>
      </c>
      <c r="AY29" s="8">
        <v>50</v>
      </c>
      <c r="AZ29" s="8">
        <v>51</v>
      </c>
      <c r="BA29" s="8">
        <v>52</v>
      </c>
      <c r="BB29" s="8">
        <v>53</v>
      </c>
      <c r="BC29" s="8">
        <v>54</v>
      </c>
      <c r="BD29" s="8">
        <v>55</v>
      </c>
      <c r="BE29" s="8">
        <v>56</v>
      </c>
      <c r="BF29" s="8">
        <v>57</v>
      </c>
      <c r="BG29" s="8">
        <v>58</v>
      </c>
      <c r="BH29" s="8">
        <v>59</v>
      </c>
      <c r="BI29" s="8">
        <v>60</v>
      </c>
      <c r="BJ29" s="8">
        <v>61</v>
      </c>
      <c r="BK29" s="8">
        <v>62</v>
      </c>
      <c r="BL29" s="8">
        <v>63</v>
      </c>
      <c r="BM29" s="8">
        <v>64</v>
      </c>
      <c r="BN29" s="8">
        <v>65</v>
      </c>
      <c r="BO29" s="8">
        <v>66</v>
      </c>
      <c r="BP29" s="8">
        <v>67</v>
      </c>
      <c r="BQ29" s="8">
        <v>68</v>
      </c>
      <c r="BR29" s="8">
        <v>69</v>
      </c>
      <c r="BS29" s="8">
        <v>70</v>
      </c>
      <c r="BT29" s="8">
        <v>71</v>
      </c>
      <c r="BU29" s="8">
        <v>72</v>
      </c>
      <c r="BV29" s="8">
        <v>73</v>
      </c>
      <c r="BW29" s="8">
        <v>74</v>
      </c>
      <c r="BX29" s="8">
        <v>75</v>
      </c>
      <c r="BY29" s="8">
        <v>76</v>
      </c>
      <c r="BZ29" s="8">
        <v>77</v>
      </c>
      <c r="CA29" s="8">
        <v>78</v>
      </c>
      <c r="CB29" s="8">
        <v>79</v>
      </c>
      <c r="CC29" s="8">
        <v>80</v>
      </c>
      <c r="CD29" s="8">
        <v>81</v>
      </c>
      <c r="CE29" s="8">
        <v>82</v>
      </c>
      <c r="CF29" s="8">
        <v>83</v>
      </c>
      <c r="CG29" s="8">
        <v>84</v>
      </c>
      <c r="CH29" s="8">
        <v>85</v>
      </c>
      <c r="CI29" s="8">
        <v>86</v>
      </c>
      <c r="CJ29" s="8">
        <v>87</v>
      </c>
      <c r="CK29" s="8">
        <v>88</v>
      </c>
      <c r="CL29" s="8">
        <v>89</v>
      </c>
      <c r="CM29" s="8">
        <v>90</v>
      </c>
      <c r="CN29" s="8">
        <v>91</v>
      </c>
      <c r="CO29" s="8">
        <v>92</v>
      </c>
      <c r="CP29" s="8">
        <v>93</v>
      </c>
      <c r="CQ29" s="8">
        <v>94</v>
      </c>
      <c r="CR29" s="8">
        <v>95</v>
      </c>
      <c r="CS29" s="8">
        <v>96</v>
      </c>
      <c r="CT29" s="8">
        <v>97</v>
      </c>
      <c r="CU29" s="8">
        <v>98</v>
      </c>
      <c r="CV29" s="8">
        <v>99</v>
      </c>
      <c r="CW29" s="8">
        <v>100</v>
      </c>
      <c r="CX29" s="8">
        <v>101</v>
      </c>
      <c r="CY29" s="8">
        <v>102</v>
      </c>
      <c r="CZ29" s="8">
        <v>103</v>
      </c>
      <c r="DA29" s="8">
        <v>104</v>
      </c>
      <c r="DB29" s="8">
        <v>105</v>
      </c>
      <c r="DC29" s="8">
        <v>106</v>
      </c>
      <c r="DD29" s="8">
        <v>107</v>
      </c>
      <c r="DE29" s="8">
        <v>108</v>
      </c>
      <c r="DF29" s="8">
        <v>109</v>
      </c>
      <c r="DG29" s="8">
        <v>110</v>
      </c>
      <c r="DH29" s="8">
        <v>111</v>
      </c>
      <c r="DI29" s="8">
        <v>112</v>
      </c>
      <c r="DJ29" s="8">
        <v>113</v>
      </c>
      <c r="DK29" s="8">
        <v>114</v>
      </c>
      <c r="DL29" s="8">
        <v>115</v>
      </c>
      <c r="DM29" s="8">
        <v>116</v>
      </c>
      <c r="DN29" s="8">
        <v>117</v>
      </c>
      <c r="DO29" s="8">
        <v>118</v>
      </c>
      <c r="DP29" s="8">
        <v>119</v>
      </c>
      <c r="DQ29" s="8">
        <v>120</v>
      </c>
      <c r="DR29" s="8">
        <v>121</v>
      </c>
      <c r="DS29" s="8">
        <v>122</v>
      </c>
      <c r="DT29" s="8">
        <v>123</v>
      </c>
      <c r="DU29" s="8">
        <v>124</v>
      </c>
      <c r="DV29" s="8">
        <v>125</v>
      </c>
      <c r="DW29" s="8">
        <v>126</v>
      </c>
      <c r="DX29" s="8">
        <v>127</v>
      </c>
      <c r="DY29" s="8">
        <v>128</v>
      </c>
      <c r="DZ29" s="8">
        <v>129</v>
      </c>
      <c r="EA29" s="8">
        <v>130</v>
      </c>
      <c r="EB29" s="8">
        <v>131</v>
      </c>
      <c r="EC29" s="18"/>
      <c r="ED29" s="8"/>
    </row>
    <row r="31" spans="1:148" x14ac:dyDescent="0.3">
      <c r="A31" s="32" t="s">
        <v>34</v>
      </c>
      <c r="B31" s="32"/>
      <c r="C31" s="32"/>
    </row>
    <row r="32" spans="1:148" x14ac:dyDescent="0.3">
      <c r="A32" s="19" t="s">
        <v>12</v>
      </c>
      <c r="B32" s="19" t="s">
        <v>13</v>
      </c>
      <c r="C32" s="19" t="s">
        <v>14</v>
      </c>
    </row>
    <row r="33" spans="1:3" x14ac:dyDescent="0.3">
      <c r="A33" s="25" t="s">
        <v>45</v>
      </c>
      <c r="B33" s="6">
        <v>851</v>
      </c>
      <c r="C33" s="27">
        <f>1</f>
        <v>1</v>
      </c>
    </row>
    <row r="34" spans="1:3" x14ac:dyDescent="0.3">
      <c r="A34" s="26" t="s">
        <v>19</v>
      </c>
      <c r="B34" s="6">
        <v>697</v>
      </c>
      <c r="C34" s="29">
        <f t="shared" ref="C34:C58" si="2">1+C33</f>
        <v>2</v>
      </c>
    </row>
    <row r="35" spans="1:3" x14ac:dyDescent="0.3">
      <c r="A35" s="25" t="s">
        <v>29</v>
      </c>
      <c r="B35" s="6">
        <v>578</v>
      </c>
      <c r="C35" s="28">
        <f t="shared" si="2"/>
        <v>3</v>
      </c>
    </row>
    <row r="36" spans="1:3" x14ac:dyDescent="0.3">
      <c r="A36" s="26" t="s">
        <v>17</v>
      </c>
      <c r="B36" s="6">
        <v>557</v>
      </c>
      <c r="C36" s="20">
        <f t="shared" si="2"/>
        <v>4</v>
      </c>
    </row>
    <row r="37" spans="1:3" x14ac:dyDescent="0.3">
      <c r="A37" s="25" t="s">
        <v>6</v>
      </c>
      <c r="B37" s="6">
        <v>369</v>
      </c>
      <c r="C37" s="20">
        <f t="shared" si="2"/>
        <v>5</v>
      </c>
    </row>
    <row r="38" spans="1:3" x14ac:dyDescent="0.3">
      <c r="A38" s="26" t="s">
        <v>25</v>
      </c>
      <c r="B38" s="6">
        <v>366</v>
      </c>
      <c r="C38" s="20">
        <f t="shared" si="2"/>
        <v>6</v>
      </c>
    </row>
    <row r="39" spans="1:3" x14ac:dyDescent="0.3">
      <c r="A39" s="25" t="s">
        <v>44</v>
      </c>
      <c r="B39" s="6">
        <v>337</v>
      </c>
      <c r="C39" s="20">
        <f t="shared" si="2"/>
        <v>7</v>
      </c>
    </row>
    <row r="40" spans="1:3" x14ac:dyDescent="0.3">
      <c r="A40" s="26" t="s">
        <v>7</v>
      </c>
      <c r="B40" s="6">
        <v>331</v>
      </c>
      <c r="C40" s="20">
        <f t="shared" si="2"/>
        <v>8</v>
      </c>
    </row>
    <row r="41" spans="1:3" x14ac:dyDescent="0.3">
      <c r="A41" s="25" t="s">
        <v>5</v>
      </c>
      <c r="B41" s="6">
        <v>313</v>
      </c>
      <c r="C41" s="20">
        <f t="shared" si="2"/>
        <v>9</v>
      </c>
    </row>
    <row r="42" spans="1:3" x14ac:dyDescent="0.3">
      <c r="A42" s="26" t="s">
        <v>40</v>
      </c>
      <c r="B42" s="6">
        <v>270</v>
      </c>
      <c r="C42" s="20">
        <f t="shared" si="2"/>
        <v>10</v>
      </c>
    </row>
    <row r="43" spans="1:3" x14ac:dyDescent="0.3">
      <c r="A43" s="25" t="s">
        <v>32</v>
      </c>
      <c r="B43" s="6">
        <v>264</v>
      </c>
      <c r="C43" s="22">
        <f t="shared" si="2"/>
        <v>11</v>
      </c>
    </row>
    <row r="44" spans="1:3" x14ac:dyDescent="0.3">
      <c r="A44" s="26" t="s">
        <v>48</v>
      </c>
      <c r="B44" s="6">
        <v>251</v>
      </c>
      <c r="C44" s="22">
        <f t="shared" si="2"/>
        <v>12</v>
      </c>
    </row>
    <row r="45" spans="1:3" x14ac:dyDescent="0.3">
      <c r="A45" s="25" t="s">
        <v>4</v>
      </c>
      <c r="B45" s="6">
        <v>246</v>
      </c>
      <c r="C45" s="22">
        <f t="shared" si="2"/>
        <v>13</v>
      </c>
    </row>
    <row r="46" spans="1:3" x14ac:dyDescent="0.3">
      <c r="A46" s="26" t="s">
        <v>38</v>
      </c>
      <c r="B46" s="6">
        <v>240</v>
      </c>
      <c r="C46" s="22">
        <f t="shared" si="2"/>
        <v>14</v>
      </c>
    </row>
    <row r="47" spans="1:3" x14ac:dyDescent="0.3">
      <c r="A47" s="25" t="s">
        <v>8</v>
      </c>
      <c r="B47" s="6">
        <v>227</v>
      </c>
      <c r="C47" s="22">
        <f t="shared" si="2"/>
        <v>15</v>
      </c>
    </row>
    <row r="48" spans="1:3" x14ac:dyDescent="0.3">
      <c r="A48" s="26" t="s">
        <v>9</v>
      </c>
      <c r="B48" s="6">
        <v>219</v>
      </c>
      <c r="C48" s="22">
        <f t="shared" si="2"/>
        <v>16</v>
      </c>
    </row>
    <row r="49" spans="1:7" x14ac:dyDescent="0.3">
      <c r="A49" s="25" t="s">
        <v>23</v>
      </c>
      <c r="B49" s="6">
        <v>205</v>
      </c>
      <c r="C49" s="22">
        <f t="shared" si="2"/>
        <v>17</v>
      </c>
    </row>
    <row r="50" spans="1:7" x14ac:dyDescent="0.3">
      <c r="A50" s="26" t="s">
        <v>47</v>
      </c>
      <c r="B50" s="6">
        <v>187</v>
      </c>
      <c r="C50" s="22">
        <f t="shared" si="2"/>
        <v>18</v>
      </c>
    </row>
    <row r="51" spans="1:7" x14ac:dyDescent="0.3">
      <c r="A51" s="25" t="s">
        <v>3</v>
      </c>
      <c r="B51" s="6">
        <v>171</v>
      </c>
      <c r="C51" s="22">
        <f t="shared" si="2"/>
        <v>19</v>
      </c>
    </row>
    <row r="52" spans="1:7" x14ac:dyDescent="0.3">
      <c r="A52" s="26" t="s">
        <v>18</v>
      </c>
      <c r="B52" s="6">
        <v>165</v>
      </c>
      <c r="C52" s="28">
        <f t="shared" si="2"/>
        <v>20</v>
      </c>
    </row>
    <row r="53" spans="1:7" x14ac:dyDescent="0.3">
      <c r="A53" s="25" t="s">
        <v>35</v>
      </c>
      <c r="B53" s="6">
        <v>163</v>
      </c>
      <c r="C53" s="28">
        <f t="shared" si="2"/>
        <v>21</v>
      </c>
      <c r="D53" s="6"/>
      <c r="E53" s="6"/>
    </row>
    <row r="54" spans="1:7" x14ac:dyDescent="0.3">
      <c r="A54" s="26" t="s">
        <v>43</v>
      </c>
      <c r="B54" s="6">
        <v>153</v>
      </c>
      <c r="C54" s="28">
        <f t="shared" si="2"/>
        <v>22</v>
      </c>
      <c r="D54" s="6"/>
      <c r="E54" s="24"/>
    </row>
    <row r="55" spans="1:7" x14ac:dyDescent="0.3">
      <c r="A55" s="25" t="s">
        <v>15</v>
      </c>
      <c r="B55" s="6">
        <v>132</v>
      </c>
      <c r="C55" s="28">
        <f t="shared" si="2"/>
        <v>23</v>
      </c>
      <c r="D55" s="6"/>
      <c r="E55" s="24"/>
    </row>
    <row r="56" spans="1:7" x14ac:dyDescent="0.3">
      <c r="A56" s="26" t="s">
        <v>10</v>
      </c>
      <c r="B56" s="6">
        <v>113</v>
      </c>
      <c r="C56" s="28">
        <f t="shared" si="2"/>
        <v>24</v>
      </c>
      <c r="D56" s="6"/>
      <c r="E56" s="24"/>
    </row>
    <row r="57" spans="1:7" x14ac:dyDescent="0.3">
      <c r="A57" s="25" t="s">
        <v>46</v>
      </c>
      <c r="B57" s="6">
        <v>111</v>
      </c>
      <c r="C57" s="28">
        <f t="shared" si="2"/>
        <v>25</v>
      </c>
      <c r="D57" s="6"/>
      <c r="E57" s="24"/>
    </row>
    <row r="58" spans="1:7" x14ac:dyDescent="0.3">
      <c r="A58" s="26" t="s">
        <v>42</v>
      </c>
      <c r="B58" s="6">
        <v>82</v>
      </c>
      <c r="C58" s="28">
        <f t="shared" si="2"/>
        <v>26</v>
      </c>
      <c r="D58" s="6"/>
      <c r="E58" s="24"/>
    </row>
    <row r="59" spans="1:7" x14ac:dyDescent="0.3">
      <c r="D59" s="6"/>
      <c r="E59" s="24"/>
      <c r="F59" s="6"/>
      <c r="G59" s="6"/>
    </row>
    <row r="60" spans="1:7" x14ac:dyDescent="0.3">
      <c r="D60" s="6"/>
      <c r="E60" s="24"/>
      <c r="F60" s="6"/>
      <c r="G60" s="6"/>
    </row>
    <row r="61" spans="1:7" x14ac:dyDescent="0.3">
      <c r="D61" s="6"/>
      <c r="E61" s="24"/>
      <c r="F61" s="6"/>
      <c r="G61" s="6"/>
    </row>
  </sheetData>
  <sortState ref="J38:K63">
    <sortCondition descending="1" ref="K38:K63"/>
  </sortState>
  <mergeCells count="1">
    <mergeCell ref="A31:C31"/>
  </mergeCells>
  <conditionalFormatting sqref="EH2:EH27">
    <cfRule type="cellIs" dxfId="10" priority="52" operator="equal">
      <formula>MAX($EH$2:$EH$27)</formula>
    </cfRule>
  </conditionalFormatting>
  <conditionalFormatting sqref="EI2:EI27">
    <cfRule type="cellIs" dxfId="9" priority="53" stopIfTrue="1" operator="equal">
      <formula>MAX($EI$2:$EI$27)</formula>
    </cfRule>
  </conditionalFormatting>
  <conditionalFormatting sqref="EJ2:EJ27">
    <cfRule type="cellIs" dxfId="8" priority="54" operator="equal">
      <formula>MAX($EJ$2:$EJ$27)</formula>
    </cfRule>
  </conditionalFormatting>
  <conditionalFormatting sqref="EK2:EK27">
    <cfRule type="cellIs" dxfId="7" priority="55" operator="equal">
      <formula>MAX($EK$2:$EK$27)</formula>
    </cfRule>
  </conditionalFormatting>
  <conditionalFormatting sqref="EL2:EL27">
    <cfRule type="cellIs" dxfId="6" priority="56" operator="equal">
      <formula>MAX($EL$2:$EL$27)</formula>
    </cfRule>
  </conditionalFormatting>
  <conditionalFormatting sqref="EM2:EM27">
    <cfRule type="cellIs" dxfId="5" priority="57" operator="equal">
      <formula>MAX($EM$2:$EM$27)</formula>
    </cfRule>
  </conditionalFormatting>
  <conditionalFormatting sqref="EN2:EN27">
    <cfRule type="cellIs" dxfId="4" priority="58" operator="equal">
      <formula>MAX($EN$2:$EN$27)</formula>
    </cfRule>
  </conditionalFormatting>
  <conditionalFormatting sqref="EO2:EO27">
    <cfRule type="cellIs" dxfId="3" priority="59" operator="equal">
      <formula>MAX($EO$2:$EO$27)</formula>
    </cfRule>
  </conditionalFormatting>
  <conditionalFormatting sqref="EP2:EP27">
    <cfRule type="cellIs" dxfId="2" priority="60" operator="equal">
      <formula>MAX($EP$2:$EP$27)</formula>
    </cfRule>
  </conditionalFormatting>
  <conditionalFormatting sqref="EQ2:EQ27">
    <cfRule type="cellIs" dxfId="1" priority="61" operator="equal">
      <formula>MAX($EQ$2:$EQ$27)</formula>
    </cfRule>
  </conditionalFormatting>
  <conditionalFormatting sqref="ER2:ER27">
    <cfRule type="cellIs" dxfId="0" priority="62" operator="equal">
      <formula>MAX($ER$2:$ER$27)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Votre Eurovision 2020 DF1</vt:lpstr>
      <vt:lpstr>Votre Eurovision 2020 DF2</vt:lpstr>
      <vt:lpstr>Votre Eurovision 2021 Finale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Castelli</dc:creator>
  <cp:lastModifiedBy>André Castelli</cp:lastModifiedBy>
  <dcterms:created xsi:type="dcterms:W3CDTF">2018-03-25T14:55:08Z</dcterms:created>
  <dcterms:modified xsi:type="dcterms:W3CDTF">2021-04-30T19:18:39Z</dcterms:modified>
</cp:coreProperties>
</file>